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ΤΜΗΜΑ ΠΟΙΟΤΗΤΑΣ ΥΠΗΡΕΣΙΩΝ ΚΑΙ ΠΡΟΒΟΛΗΣ\Σύστημα Διαχείρισης Ποιότητας ΕΛΚΕ\Έντυπα ΕΛΚΕ\Ε-ΔΠ-07 Διαχείριση Εισερχομένων – Εξερχομένων Εγγράφων\"/>
    </mc:Choice>
  </mc:AlternateContent>
  <bookViews>
    <workbookView xWindow="0" yWindow="5295" windowWidth="19440" windowHeight="15465" tabRatio="546"/>
  </bookViews>
  <sheets>
    <sheet name="Συνολικός Αναλυτικός ΠΫ" sheetId="8" r:id="rId1"/>
    <sheet name="Συνοπτικός ΠΫ" sheetId="7" r:id="rId2"/>
  </sheets>
  <definedNames>
    <definedName name="_xlnm.Print_Area" localSheetId="0">'Συνολικός Αναλυτικός ΠΫ'!$A$1:$H$137</definedName>
    <definedName name="Z_178F945F_38BD_419C_B621_3E651EFF3355_.wvu.PrintArea" localSheetId="0" hidden="1">'Συνολικός Αναλυτικός ΠΫ'!$A$1:$H$137</definedName>
    <definedName name="Z_3213CF76_3E88_486F_AAEA_AE5DFD1FD6C8_.wvu.PrintArea" localSheetId="0" hidden="1">'Συνολικός Αναλυτικός ΠΫ'!$A$1:$H$137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7" l="1"/>
  <c r="A6" i="7"/>
  <c r="A5" i="7"/>
  <c r="E57" i="7" l="1"/>
  <c r="D53" i="7"/>
  <c r="D46" i="7" l="1"/>
  <c r="D54" i="7" l="1"/>
  <c r="D10" i="7" l="1"/>
  <c r="A11" i="7"/>
  <c r="D14" i="8"/>
  <c r="D13" i="8"/>
  <c r="D12" i="8"/>
  <c r="F18" i="8" l="1"/>
  <c r="E43" i="7"/>
  <c r="E20" i="7"/>
  <c r="F103" i="8" l="1"/>
  <c r="F98" i="8"/>
  <c r="F97" i="8"/>
  <c r="F96" i="8"/>
  <c r="F95" i="8"/>
  <c r="F90" i="8"/>
  <c r="F89" i="8"/>
  <c r="F88" i="8"/>
  <c r="F87" i="8"/>
  <c r="F86" i="8"/>
  <c r="F85" i="8"/>
  <c r="F79" i="8"/>
  <c r="F77" i="8"/>
  <c r="F76" i="8"/>
  <c r="F74" i="8"/>
  <c r="F73" i="8"/>
  <c r="F71" i="8"/>
  <c r="F70" i="8"/>
  <c r="F69" i="8"/>
  <c r="F68" i="8"/>
  <c r="F67" i="8"/>
  <c r="F65" i="8"/>
  <c r="F64" i="8"/>
  <c r="F63" i="8"/>
  <c r="F62" i="8"/>
  <c r="F61" i="8"/>
  <c r="F60" i="8"/>
  <c r="F59" i="8"/>
  <c r="F58" i="8"/>
  <c r="F57" i="8"/>
  <c r="F56" i="8"/>
  <c r="F55" i="8"/>
  <c r="F54" i="8"/>
  <c r="F52" i="8"/>
  <c r="F51" i="8"/>
  <c r="F50" i="8"/>
  <c r="F49" i="8"/>
  <c r="F48" i="8"/>
  <c r="F47" i="8"/>
  <c r="F45" i="8"/>
  <c r="F44" i="8"/>
  <c r="F43" i="8"/>
  <c r="F42" i="8"/>
  <c r="F41" i="8"/>
  <c r="F40" i="8"/>
  <c r="F39" i="8"/>
  <c r="F38" i="8"/>
  <c r="F37" i="8"/>
  <c r="F36" i="8"/>
  <c r="F35" i="8"/>
  <c r="F34" i="8"/>
  <c r="F33" i="8"/>
  <c r="F32" i="8"/>
  <c r="F30" i="8"/>
  <c r="F29" i="8"/>
  <c r="F27" i="8" l="1"/>
  <c r="F26" i="8"/>
  <c r="F25" i="8"/>
  <c r="F24" i="8"/>
  <c r="F23" i="8"/>
  <c r="F22" i="8"/>
  <c r="F21" i="8"/>
  <c r="F20" i="8"/>
  <c r="F19" i="8"/>
  <c r="C17" i="7" l="1"/>
  <c r="C16" i="7"/>
  <c r="A10" i="7"/>
  <c r="A8" i="7"/>
  <c r="D21" i="7" l="1"/>
  <c r="D31" i="7"/>
  <c r="D42" i="7"/>
  <c r="F42" i="7" s="1"/>
  <c r="F43" i="7" s="1"/>
  <c r="F53" i="7"/>
  <c r="D28" i="7"/>
  <c r="D32" i="7"/>
  <c r="D33" i="7"/>
  <c r="F33" i="7" s="1"/>
  <c r="D38" i="7"/>
  <c r="F38" i="7" s="1"/>
  <c r="F39" i="7" s="1"/>
  <c r="D22" i="7"/>
  <c r="F22" i="7" s="1"/>
  <c r="D26" i="7"/>
  <c r="F46" i="7"/>
  <c r="F47" i="7" s="1"/>
  <c r="D27" i="7"/>
  <c r="D30" i="7"/>
  <c r="D23" i="7"/>
  <c r="F23" i="7" s="1"/>
  <c r="D24" i="7"/>
  <c r="F24" i="7" s="1"/>
  <c r="E104" i="8" l="1"/>
  <c r="D104" i="8"/>
  <c r="F104" i="8"/>
  <c r="E99" i="8"/>
  <c r="D99" i="8"/>
  <c r="E91" i="8"/>
  <c r="D91" i="8"/>
  <c r="E75" i="8"/>
  <c r="D75" i="8"/>
  <c r="E72" i="8"/>
  <c r="D72" i="8"/>
  <c r="E66" i="8"/>
  <c r="D66" i="8"/>
  <c r="E53" i="8"/>
  <c r="D53" i="8"/>
  <c r="E46" i="8"/>
  <c r="D46" i="8"/>
  <c r="E28" i="8"/>
  <c r="D28" i="8"/>
  <c r="E17" i="8"/>
  <c r="D17" i="8"/>
  <c r="F99" i="8" l="1"/>
  <c r="F91" i="8"/>
  <c r="F75" i="8"/>
  <c r="F72" i="8"/>
  <c r="F66" i="8"/>
  <c r="F53" i="8"/>
  <c r="F46" i="8"/>
  <c r="F28" i="8"/>
  <c r="E78" i="8"/>
  <c r="E80" i="8" s="1"/>
  <c r="E107" i="8" s="1"/>
  <c r="F17" i="8"/>
  <c r="D78" i="8"/>
  <c r="D80" i="8" s="1"/>
  <c r="E106" i="8" s="1"/>
  <c r="E25" i="7"/>
  <c r="E54" i="7"/>
  <c r="E47" i="7"/>
  <c r="E39" i="7"/>
  <c r="E29" i="7"/>
  <c r="F78" i="8" l="1"/>
  <c r="F80" i="8" s="1"/>
  <c r="E34" i="7"/>
  <c r="F21" i="7"/>
  <c r="F32" i="7"/>
  <c r="F31" i="7"/>
  <c r="F28" i="7"/>
  <c r="F30" i="7"/>
  <c r="F26" i="7"/>
  <c r="F27" i="7"/>
  <c r="F25" i="7" l="1"/>
  <c r="F29" i="7"/>
  <c r="D47" i="7"/>
  <c r="F54" i="7"/>
  <c r="D39" i="7"/>
  <c r="F20" i="7"/>
  <c r="D43" i="7"/>
  <c r="D25" i="7"/>
  <c r="D29" i="7"/>
  <c r="D20" i="7"/>
  <c r="F34" i="7" l="1"/>
  <c r="D34" i="7"/>
  <c r="G49" i="7" s="1"/>
</calcChain>
</file>

<file path=xl/sharedStrings.xml><?xml version="1.0" encoding="utf-8"?>
<sst xmlns="http://schemas.openxmlformats.org/spreadsheetml/2006/main" count="430" uniqueCount="374">
  <si>
    <t>Ασφαλιστήρια συμβόλαια</t>
  </si>
  <si>
    <t>1. ΜΗ ΑΝΑΛΩΣΙΜΑ</t>
  </si>
  <si>
    <t>2.  ΑΝΑΛΩΣΙΜΑ</t>
  </si>
  <si>
    <t>4. ΥΠΗΡΕΣΙΕΣ</t>
  </si>
  <si>
    <t>ΕΞΟΔΑ</t>
  </si>
  <si>
    <t>Προς :</t>
  </si>
  <si>
    <t>του Εθνικού και Καποδιστριακού</t>
  </si>
  <si>
    <t>Πανεπιστημίου Αθηνών</t>
  </si>
  <si>
    <t xml:space="preserve">Αρχικός προϋπολογισμός </t>
  </si>
  <si>
    <t>5. ΕΠΙΣΚΕΥΕΣ/ΣΥΝΤΗΡΗΣΕΙΣ</t>
  </si>
  <si>
    <t>6. ΕΝΟΙΚΙΑ</t>
  </si>
  <si>
    <t>ΣΥΝΟΛΟ ΑΜΕΣΩΝ ΔΑΠΑΝΩΝ</t>
  </si>
  <si>
    <t>7. ΔΙΑΦΟΡΑ ΕΞΟΔΑ</t>
  </si>
  <si>
    <t>ΓΕΝΙΚΟ ΣΥΝΟΛΟ ΕΞΟΔΩΝ</t>
  </si>
  <si>
    <t>ΓΕΝΙΚΟ ΣΥΝΟΛΟ ΕΣΟΔΩΝ</t>
  </si>
  <si>
    <t>Οδοντιατρικά</t>
  </si>
  <si>
    <t>Ακτινογραφικό υλικό</t>
  </si>
  <si>
    <t>Αέρια (βιομηχανικά, χημικά)</t>
  </si>
  <si>
    <t>Υγειονομικό υλικό</t>
  </si>
  <si>
    <t>Υλικά καθαριότητας</t>
  </si>
  <si>
    <t>Καύσιμα και λοιπά υλικά θέρμανσης</t>
  </si>
  <si>
    <t>Εργαστηριακά αναλώσιμα  (υαλικά, πλαστικά, σωληνάρια, εξειδικευμένα και γενικής χρήσης αναλώσιμα εργαστηρίου, υλικά λείανσης/στίλβωσης,  λοιπά υλικά άμεσης ανάλωσης εργαστηρίων)</t>
  </si>
  <si>
    <t>Κατηγορίες Τροποποίησης (Αναμόρφωσης) Εγκεκριμένου Προϋπολογισμού</t>
  </si>
  <si>
    <t xml:space="preserve">Αύξηση Εγκεκριμένου Προϋπολογισμού </t>
  </si>
  <si>
    <t xml:space="preserve">Μείωση Εγκεκριμένου Προϋπολογισμού </t>
  </si>
  <si>
    <t>Έξοδα τηλεπικοινωνιών, ταχυδρομικά έξοδα/courier</t>
  </si>
  <si>
    <t xml:space="preserve">Αντιδραστήρια (χημικά, ιατρικά, μοριακά, μικροβιολογικά) </t>
  </si>
  <si>
    <t>Πειραματόζωα και υλικά συντήρησής τους</t>
  </si>
  <si>
    <t>Υλικά φαρμακείου</t>
  </si>
  <si>
    <t>Ηλεκτρολογικό υλικό (μετασχηματιστές, τροφοδοτικά, αντιστάσεις, πυκνωτές, μπαταρίες, λάμπες, κ.λπ.)</t>
  </si>
  <si>
    <t xml:space="preserve">Υαλικά /πλαστικά (Στην κατηγορία  αυτή δεν θα συμπεριληφθούν τα υαλικά και πλαστικά που προοορίζονται για εργαστηριακή χρήση)  </t>
  </si>
  <si>
    <t>Υλικά άμεσης ανάλωσης Η/Υ  και περιφερειακών  (τόνερ/μικροεξαρτήματα)</t>
  </si>
  <si>
    <t>ΥΛΙΚΑ ΑΜΕΣΗΣ ΑΝΑΛΩΣΗΣ (ΕΡΓΑΣΤΗΡΙΑΚΑ ΑΝΑΛΩΣΙΜΑ)</t>
  </si>
  <si>
    <t>Ο / Η Επιστημονικ … Υπεύθυν….</t>
  </si>
  <si>
    <t>το Ειδικό Επταμελές Όργανο της Επιτροπής Ερευνών</t>
  </si>
  <si>
    <t>Δαπάνες αγοράς λογισμικού Η/Υ  και διάφορων λογισμικών</t>
  </si>
  <si>
    <t>ΠΕΡΙΓΡΑΦΗ ΒΑΣΙΚΩΝ ΟΙΚΟΝΟΜΙΚΩΝ ΜΕΓΕΘΩΝ  (1)</t>
  </si>
  <si>
    <t>Αμοιβές δικηγόρων, συμβολαιογράφων τεχνικών οργανωτών, ελεγκτών, συμβούλων, εκπαιδευτών (ΤΠΥ),  λοιπών ελεύθερων επαγγελματιών (οι δαπάνες αυτές πραγματοποιούνται μέσω του ν. 4412/2016)</t>
  </si>
  <si>
    <t xml:space="preserve">Ενοικιάσεις μεταφορικών μέσων, επιστημονικών οργάνων και λοιπού εξοπλισμού </t>
  </si>
  <si>
    <t xml:space="preserve"> </t>
  </si>
  <si>
    <t>Τραπεζικά έξοδα εμβασμάτων, αιτημάτων  πληρωμής κ.λπ.</t>
  </si>
  <si>
    <t>Διάφορα παράβολα π.χ. Ε.Ο.Φ., Ενστάσεων, τέλη κυκλοφορίας, λοιπές κρατήσεις υπέρ τρίτων κ.λ.π.</t>
  </si>
  <si>
    <t>1.2</t>
  </si>
  <si>
    <t xml:space="preserve">1.3. </t>
  </si>
  <si>
    <t>1.4.</t>
  </si>
  <si>
    <t xml:space="preserve">ΕΠΙΣΤΗΜΟΝΙΚΑ ΟΡΓΑΝΑ </t>
  </si>
  <si>
    <t>1.5.</t>
  </si>
  <si>
    <t>ΕΞΟΠΛΙΣΜΟΣ ΤΗΛΕΠΙΚΟΙΝΩΝΙΩΝ</t>
  </si>
  <si>
    <t xml:space="preserve">1.6. </t>
  </si>
  <si>
    <t>1.7</t>
  </si>
  <si>
    <t>1.8</t>
  </si>
  <si>
    <t>ΛΟΙΠΟΣ ΕΞΟΠΛΙΣΜΟΣ</t>
  </si>
  <si>
    <t>2.1</t>
  </si>
  <si>
    <t>2.16</t>
  </si>
  <si>
    <t>ΑΝΤΙΔΡΑΣΤΗΡΙΑ (ΧΗΜΙΚΑ/ΙΑΤΡΙΚΑ)</t>
  </si>
  <si>
    <t>2.2</t>
  </si>
  <si>
    <t>ΕΡΓΑΣΤΗΡΙΑΚΑ ΑΝΑΛΩΣΙΜΑ</t>
  </si>
  <si>
    <t>2.3</t>
  </si>
  <si>
    <t>ΟΔΟΝΤΙΑΤΡΙΚΑ</t>
  </si>
  <si>
    <t>2.4</t>
  </si>
  <si>
    <t>2.5</t>
  </si>
  <si>
    <t>2.6</t>
  </si>
  <si>
    <t>ΠΕΙΡΑΜΑΤΟΖΩΑ</t>
  </si>
  <si>
    <t>2.7</t>
  </si>
  <si>
    <t>2.8</t>
  </si>
  <si>
    <t>2.9</t>
  </si>
  <si>
    <t>ΥΛΙΚΑ ΚΑΘΑΡΙΟΤΗΤΑΣ</t>
  </si>
  <si>
    <t>2.10</t>
  </si>
  <si>
    <t>2.11</t>
  </si>
  <si>
    <t>2.12</t>
  </si>
  <si>
    <t>2.13</t>
  </si>
  <si>
    <t>2.14</t>
  </si>
  <si>
    <t>ΛΟΙΠΑ ΥΛΙΚΑ ΑΜΕΣΗΣ ΑΝΑΛΩΣΗΣ</t>
  </si>
  <si>
    <t>2.15</t>
  </si>
  <si>
    <t>ΑΜΟΙΒΕΣ ΠΡΟΣΘΕΤΟΥ ΕΜΜΙΣΘΟΥ ΠΡΟΣΩΠΙΚΟΥ  (ΙΔΟΧ)</t>
  </si>
  <si>
    <t>3.1</t>
  </si>
  <si>
    <t>3.2</t>
  </si>
  <si>
    <t>3.3</t>
  </si>
  <si>
    <t>3.5</t>
  </si>
  <si>
    <t>3.6</t>
  </si>
  <si>
    <t xml:space="preserve"> ΕΠΕΞΕΡΓΑΣΙΕΣ ΑΠΟ ΤΡΙΤΟΥΣ</t>
  </si>
  <si>
    <t>ΑΣΦΑΛΙΣΤΡΑ</t>
  </si>
  <si>
    <t xml:space="preserve">ΠΑΡΑΒΟΛΑ-ΤΕΛΗ- ΛΟΙΠΕΣ ΚΡΑΤΗΣΕΙΣ ΥΠΕΡ ΤΡΙΤΩΝ </t>
  </si>
  <si>
    <t>ΕΞΟΔΑ ΜΕΤΑΦΟΡΩΝ</t>
  </si>
  <si>
    <t>ΕΞΟΔΑ ΠΡΟΒΟΛΗΣ ΚΑΙ ΔΙΑΦΗΜΙΣΗΣ</t>
  </si>
  <si>
    <t>ΣΥΝΔΡΟΜΕΣ-ΕΙΣΦΟΡΕΣ</t>
  </si>
  <si>
    <t xml:space="preserve">ΕΞΟΔΑ ΔΗΜΟΣΙΕΥΣΕΩΝ </t>
  </si>
  <si>
    <t>ΔΙΑΦΟΡΑ ΕΞΟΔΑ</t>
  </si>
  <si>
    <t>4.12</t>
  </si>
  <si>
    <t>4.10</t>
  </si>
  <si>
    <t>4.9</t>
  </si>
  <si>
    <t>4.8</t>
  </si>
  <si>
    <t>4.7</t>
  </si>
  <si>
    <t>4.6</t>
  </si>
  <si>
    <t>4.5</t>
  </si>
  <si>
    <t>4.4</t>
  </si>
  <si>
    <t>4.3</t>
  </si>
  <si>
    <t>4.2</t>
  </si>
  <si>
    <t>4.1</t>
  </si>
  <si>
    <t xml:space="preserve"> ΕΠΙΣΚΕΥΗ ΚΑΙ ΣΥΝΤΗΡΗΣΗ ΕΠΙΣΤΗΜΟΝΙΚΩΝ ΟΡΓΑΝΩΝ </t>
  </si>
  <si>
    <t>5.1</t>
  </si>
  <si>
    <t>ΕΠΙΣΚΕΥΗ ΚΑΙ ΣΥΝΤΗΡΗΣΗ ΛΟΙΠΟΥ ΕΞΟΠΛΙΣΜΟΥ</t>
  </si>
  <si>
    <t xml:space="preserve">ΕΠΙΣΚΕΥΗ ΚΑΙ ΣΥΝΤΗΡΗΣΗ Η/Υ, ΕΚΤΥΠΩΤΩΝ, ΦΩΤΟΤΥΠΙΚΩΝ </t>
  </si>
  <si>
    <t>ΕΠΙΣΚΕΥΗ ΚΑΙ ΣΥΝΤΗΡΗΣΗ ΚΤΗΡΙΩΝ</t>
  </si>
  <si>
    <t>ΕΠΙΣΚΕΥΗ ΚΑΙ ΣΥΝΤΗΡΗΣΗ ΛΟΓΙΣΜΙΚΟΥ</t>
  </si>
  <si>
    <t>5.5</t>
  </si>
  <si>
    <t xml:space="preserve"> ΕΝΟΙΚΙΑ</t>
  </si>
  <si>
    <t>6.1</t>
  </si>
  <si>
    <t>5.2</t>
  </si>
  <si>
    <t>5.3</t>
  </si>
  <si>
    <t xml:space="preserve">5.4  </t>
  </si>
  <si>
    <t xml:space="preserve">ΛΟΙΠΑ ΕΝΟΙΚΙΑ </t>
  </si>
  <si>
    <t>6.2</t>
  </si>
  <si>
    <t>ΕΞΟΔΑ ΕΓΓΥΗΤΙΚΩΝ ΕΠΙΣΤΟΛΩΝ</t>
  </si>
  <si>
    <t>ΤΡΑΠΕΖΙΚΑ ΕΞΟΔΑ</t>
  </si>
  <si>
    <t>7.2</t>
  </si>
  <si>
    <t>7.1</t>
  </si>
  <si>
    <t>ΓΕΝΙΚΑ ΕΞΟΔΑ-ΕΜΜΕΣΕΣ ΔΑΠΑΝΕΣ ΕΡΓΩΝ</t>
  </si>
  <si>
    <t xml:space="preserve">7.3 </t>
  </si>
  <si>
    <t>8.8</t>
  </si>
  <si>
    <t>8.9</t>
  </si>
  <si>
    <t>8.10</t>
  </si>
  <si>
    <t xml:space="preserve">8.12 </t>
  </si>
  <si>
    <t>9.1</t>
  </si>
  <si>
    <t>ΧΡΗΜΑΤΟΔΟΤΗΣΗ ΕΛΚΕ</t>
  </si>
  <si>
    <t>Παρακράτηση ΕΛΚΕ</t>
  </si>
  <si>
    <t xml:space="preserve"> ΕΣΟΔΑ</t>
  </si>
  <si>
    <t>ΕΣΩΤΕΡΙΚΕΣ ΕΙΣΡΟΕΣ</t>
  </si>
  <si>
    <t>ΕΣΩΤΕΡΙΚΕΣ ΕΚΡΟΕΣ</t>
  </si>
  <si>
    <t>ΓΕΝΙΚΟ ΣΥΝΟΛΟ ΕΣΩΤΕΡΙΚΩΝ ΕΚΡΟΩΝ</t>
  </si>
  <si>
    <t>ΓΕΝΙΚΟ ΣΥΝΟΛΟ ΕΣΩΤΕΡΙΚΩΝ ΕΙΣΡΟΩΝ</t>
  </si>
  <si>
    <t>ΕΙΣΡΟΕΣ ΑΠΟ ΑΛΛΟ ΕΡΓΟ</t>
  </si>
  <si>
    <t>ΤΑΜΕΙΑΚΑ ΥΠΟΛΟΙΠΑ ΟΛΟΚΛΗΡΩΜΕΝΩΝ  ΕΡΓΩΝ</t>
  </si>
  <si>
    <t>10.1</t>
  </si>
  <si>
    <t xml:space="preserve">ΑΜΟΙΒΕΣ ΜΗ ΕΛΕΥΘΕΡΩΝ ΕΠΑΓΓΕΛΜΑΤΙΩΝ ΥΠΟΚΕΙΜΕΝΩΝ ΣΕ ΦΟΡΟ </t>
  </si>
  <si>
    <t>ΥΠΟΤΡΟΦΙΕΣ, ΒΡΑΒΕΙΑ, ΠΡΑΚΤΙΚΗ ΑΣΚΗΣΗ, ΑΠΟΖΗΜΙΩΣΕΙΣ</t>
  </si>
  <si>
    <t>Δαπάνες για την πρακτική άσκηση φοιτητών, Υποτροφίες -Υποτροφίες ERASMUS (Σπουδές και Πρακτική άσκηση), Βραβεία, αποζημιώσεις συμμετεχόντων σε έρευνες/κλινικές μελέτες</t>
  </si>
  <si>
    <t>Επιχορηγήσεις έργων από πόρους του τακτικού προυπολογισμού</t>
  </si>
  <si>
    <t>Επιχορηγήσεις έργων από την Ευρωπαϊκή Επιτροπή π.χ. HORIZON, ERASMUS+ κ.λπ.</t>
  </si>
  <si>
    <t>ΛΟΙΠΑ ΕΣΟΔΑ</t>
  </si>
  <si>
    <t>Δαπάνες προμήθειας κινητών αντικειμένων (μπορεί να είναι και εγκατεστημένα αλλά εύκολα αποχωριζόμενα) τα οποία χρησιμοποιούνται για την επίπλωση και τον καλλωπισμό κτηριακών εγκαταστάσεων π.χ. έπιπλα, γραφεία, πάγκοι κ.λπ.</t>
  </si>
  <si>
    <t>9.6</t>
  </si>
  <si>
    <t>ΚΑΤΗΓΟΡΙΑ ΔΑΠΑΝΗΣ (1α)</t>
  </si>
  <si>
    <t xml:space="preserve">ΚΑΤΗΓΟΡΙΑ ΕΣΟΔΟΥ  (1α) </t>
  </si>
  <si>
    <t>3. ΑΜΟΙΒΕΣ- ΥΠΟΤΡΟΦΙΕΣ- ΑΠΟΖΗΜΙΩΣΕΙΣ- ΔΙΚΑΙΩΜΑΤΑ ΠΝΕΥΜΑΤΙΚΗΣ ΙΔΙΟΚΤΗΣΙΑΣ ΚΑΙ ΑΛΛΑ ΣΥΓΓΕΝΙΚΑ ΔΙΚΑΙΩΜΑΤΑ</t>
  </si>
  <si>
    <t>3.7</t>
  </si>
  <si>
    <r>
      <rPr>
        <sz val="11"/>
        <rFont val="Calibri"/>
        <family val="2"/>
        <charset val="161"/>
        <scheme val="minor"/>
      </rPr>
      <t>ΠΡΟΣΘΕΤΕΣ</t>
    </r>
    <r>
      <rPr>
        <sz val="11"/>
        <color theme="1"/>
        <rFont val="Calibri"/>
        <family val="2"/>
        <charset val="161"/>
        <scheme val="minor"/>
      </rPr>
      <t xml:space="preserve"> ΑΜΟΙΒΕΣ ΕΜΜΙΣΘΟΥ ΠΡΟΣΩΠΙΚΟΥ ΤΟΥ ΑΕΙ</t>
    </r>
  </si>
  <si>
    <t>ΕΚΡΟΕΣ ΠΡΟΣ ΑΛΛΟ ΕΡΓΟ</t>
  </si>
  <si>
    <t>ΔΙΚΑΙΩΜΑΤΑ ΒΙΟΜΗΧΑΝΙΚΗΣ ΙΔΙΟΚΤΗΣΙΑΣ</t>
  </si>
  <si>
    <t>Ενοίκια κτηρίων και εγγυήσεις μίσθωσης.</t>
  </si>
  <si>
    <t xml:space="preserve"> Λοιπά υλικά άμεσης ανάλωσης (Στην κατηγορία  αυτή δεν θα συμπεριληφθούν  λοιπά υλικά άμεσης ανάλωσης, που προοορίζονται για εργαστηριακή χρήση) </t>
  </si>
  <si>
    <t>Προμήθεια βιβλίων, επιστημονικών περιοδικών καθώς και  εκπαιδευτικού/επιστημονικού υλικού σε έντυπη μορφή ή σε μορφή CD, DVD, ebooks κ.λπ. (Ορισμένες από τις παραπάνω  προμήθειες μπορούν να γίνουν και μέσω συνδρομής  π.χ. προμήθεια επιστημονικών περιοδικών).</t>
  </si>
  <si>
    <t>Επισκευές και συντηρήσεις κτηρίων,  κτιριακές παρεμβάσεις μικρής κλίμακας, μηχανημάτων, μεταφορικών μέσων, επίπλων, ηλεκτροδοτικών εγκαταστάσεων, εξοπλισμού τηλεπικοινωνιών, επιστημονικών οργάνων, εκτυπωτών φωτοτυπικών, Η/Υ, λογισμικού. Στις περιπτώσεις που υπάρχουν νομικές δεσμεύσεις  προηγουμένων ετών στην κατηγορία ΔΙΑΜΟΡΦΩΣΗ ΧΩΡΩΝ,  θα πρέπει να προβλεφθούν στην κατηγορία ΕΠΙΣΚΕΥΕΣ ΚΑΙ ΣΥΝΤΗΡΗΣΕΙΣ ΚΤΗΡΙΩΝ.</t>
  </si>
  <si>
    <t>Συμπληρώνεται εφόσον προβλέπεται ότι θα υπάρξει εσωτερική εκροή εξαιτίας συνεργασίας δύο έργων, δυνάμει συμφωνητικού συνεργασίας που θα υπογραφεί μεταξύ των Ε.Υ των έργων και έγκρισης της Ε.Ε.</t>
  </si>
  <si>
    <t>Συμπληρώνεται εφόσον προβλέπεται ότι θα υπάρξει εσωτερική εισροή εξαιτίας συνεργασίας δύο έργων, δυνάμει συμφωνητικού συνεργασίας που θα υπογραφεί μεταξύ των Ε.Υ των έργων και έγκρισης της Ε.Ε.</t>
  </si>
  <si>
    <t>Ανακατανομή μεταξύ κατηγοριών δαπανών Εγκεκριμένου Προϋπολογισμού (χωρίς μεταβολή του συνολικού προϋπολογισμού)</t>
  </si>
  <si>
    <t>ΕΠΙΠΛΑ</t>
  </si>
  <si>
    <t>ΜΗΧΑΝΕΣ ΓΡΑΦΕΙΟΥ</t>
  </si>
  <si>
    <t>Η/Υ &amp; ΗΛΕΚΤΡΟΝΙΚΑ ΣΥΓΚΡΟΤΗΜΑΤΑ</t>
  </si>
  <si>
    <t>ΕΞΟΔΑ ΑΝΑΔΙΟΡΓΑΝΩΣΗΣ</t>
  </si>
  <si>
    <r>
      <t xml:space="preserve">Δαπάνες προμήθειας  επιστημονικών οργάνων και </t>
    </r>
    <r>
      <rPr>
        <b/>
        <u/>
        <sz val="11"/>
        <color theme="1"/>
        <rFont val="Calibri"/>
        <family val="2"/>
        <charset val="161"/>
        <scheme val="minor"/>
      </rPr>
      <t xml:space="preserve">εξοπλισμού εργαστηρίων </t>
    </r>
    <r>
      <rPr>
        <sz val="11"/>
        <color theme="1"/>
        <rFont val="Calibri"/>
        <family val="2"/>
        <charset val="161"/>
        <scheme val="minor"/>
      </rPr>
      <t xml:space="preserve">(συμπεριλαμβάνονται και εξαρτήματα /ανταλλακτικά). </t>
    </r>
  </si>
  <si>
    <t xml:space="preserve">Δαπάνες προμήθειας κάθε είδους κινητού ή σταθερού  εξοπλισμού τηλεπικοινωνιών, ανταλλακτικά και εξαρτήματά τους. </t>
  </si>
  <si>
    <t>Δαπάνες προμήθειας λοιπών μηχανημάτων και εξαρτημάτων τους (καταψύκτες, ψυγεία,  κλιματισμός, διάφορα μηχανήματα π.χ. καθαρισμού, εξαεριστικά, κ.λπ.).</t>
  </si>
  <si>
    <t>Άδειες ή δικαιώματα ευρεσιτεχνίας, εμπορικά σήματα, αγορά τεχνογνωσίας, βιομηχανικά σχέδια κ.λπ.</t>
  </si>
  <si>
    <t>ΕΝΤΥΠΑ ΚΑΙ ΓΡΑΦΙΚΗ ΥΛΗ</t>
  </si>
  <si>
    <t xml:space="preserve">ΒΙΒΛΙΑ – ΠΕΡΙΟΔΙΚΑ  </t>
  </si>
  <si>
    <t>ΥΛΙΚΑ ΦΑΡΜΑΚΕΙΟΥ</t>
  </si>
  <si>
    <t>ΑΚΤΙΝΟΓΡΑΦΙΚΟ ΥΛΙΚΟ</t>
  </si>
  <si>
    <t>ΑΕΡΙΑ</t>
  </si>
  <si>
    <t>ΥΓΕΙΟΝΟΜΙΚΟ ΥΛΙΚΟ</t>
  </si>
  <si>
    <t>ΗΛΕΚΤΡΟΛΟΓΙΚΟ ΥΛΙΚΟ</t>
  </si>
  <si>
    <t>ΚΑΥΣΙΜΑ ΚΑΙ ΛΟΙΠΑ ΥΛΙΚΑ ΘΕΡΜΑΝΣΗΣ</t>
  </si>
  <si>
    <t xml:space="preserve">ΥΛΙΚΑ ΑΜΕΣΗΣ ΑΝΑΛΩΣΗΣ Η/Υ ΚΑΙ ΠΕΡΙΦΕΡΕΙΑΚΩΝ </t>
  </si>
  <si>
    <t>ΥΑΛΙΚΑ /ΠΛΑΣΤΙΚΑ</t>
  </si>
  <si>
    <t>Αμοιβές προσωπικού απασχολούμενου με σύμβαση έργου (ελεύθεροι επαγγελματίες υποκείμενοι σε φόρο, π.χ. Τιμολόγιο Παροχής Υπηρεσιών)</t>
  </si>
  <si>
    <r>
      <t>Πρόσθετες αμοιβές για πρόσθετο έργο προσωπικού</t>
    </r>
    <r>
      <rPr>
        <b/>
        <sz val="11"/>
        <rFont val="Calibri"/>
        <family val="2"/>
        <charset val="161"/>
        <scheme val="minor"/>
      </rPr>
      <t xml:space="preserve"> εκτός ΕΚΠΑ </t>
    </r>
    <r>
      <rPr>
        <sz val="11"/>
        <rFont val="Calibri"/>
        <family val="2"/>
        <charset val="161"/>
        <scheme val="minor"/>
      </rPr>
      <t>(Μέλη ΔΕΠ, ΕΤΕΠ, ΕΔΙΠ, ΕΕΠ άλλων ΑΕΙ, μόνιμοι δημόσιοι υπάλληλοι άλλων φορέων, υπάλληλοι ΙΔΑΧ και ΙΔΟΧ ιδιωτικού και δημόσιου τομέα). Αμοιβές φοιτητών και λοιπού προσωπικού που απασχολείται ευκαιριακά.</t>
    </r>
  </si>
  <si>
    <t xml:space="preserve">Δικαιώματα διανοητικής ιδιοκτησίας και άλλα συγγενικά δικαιώματα φυσικών και νομικών προσώπων: συγγραφικά δικαιώματα, royalties κ.λπ. </t>
  </si>
  <si>
    <t xml:space="preserve">ΑΜΟΙΒΕΣ ΕΛΕΥΘΕΡΩΝ ΕΠΑΓΓΕΛΜΑΤΙΩΝ ΥΠΟΚΕΙΜΕΝΩΝ ΣΕ ΦΟΡΟ </t>
  </si>
  <si>
    <t>ΔΙΚΑΙΩΜΑΤΑ ΠΝΕΥΜΑΤΙΚΗΣ ΙΔΙΟΚΤΗΣΙΑΣ ΚΑΙ ΑΛΛΑ ΣΥΓΓΕΝΙΚΑΔΙΚΑΙΩΜΑΤΑ</t>
  </si>
  <si>
    <t>ΑΜΟΙΒΕΣ  ΕΛΕΥΘΕΡΩΝ ΕΠΑΓΓΕΛΜΑΤΙΩΝ ΥΠΟΚΕΙΜΕΝΩΝ ΣΕ ΦΟΡΟ</t>
  </si>
  <si>
    <t>ΛΟΙΠΕΣ ΠΑΡΟΧΕΣ ΤΡΙΤΩΝ</t>
  </si>
  <si>
    <t>ΕΞΟΔΑ ΤΑΞΙΔΙΩΝ  (ΕΣΩΤΕΡΙΚΟΥ/ΕΞΩΤΕΡΙΚΟΥ)</t>
  </si>
  <si>
    <r>
      <t xml:space="preserve">Έξοδα δημοσιεύσεων, </t>
    </r>
    <r>
      <rPr>
        <sz val="11"/>
        <color theme="1"/>
        <rFont val="Calibri"/>
        <family val="2"/>
        <charset val="161"/>
        <scheme val="minor"/>
      </rPr>
      <t>προσκλήσεων, αγγελιών, ανακοινώσεων δημοσιεύσεων σε επιστημονικά περιοδικά, κ.λπ. (δεν συμπεριλαμβάνονται δημοσιεύσεις διαφημιστικού περιεχομένου οι οποίες προϋπολογίζονται στα έξοδα προβολής και διαφήμισης)</t>
    </r>
  </si>
  <si>
    <t>Κάθε είδους μηχανήματα γραφείων συμπεριλαμβάνονται και εξαρτήματα /ανταλλακτικά (καταστροφείς εγγράφων, αριθμομηχανές, μηχανήματα βιβλιοδεσίας, φωτοτυπικα, πολυμηχανήματα κ.λπ.)</t>
  </si>
  <si>
    <t>Αμοιβές πρόσθετου προσωπικού με σύμβαση εργασίας ΙΔΟΧ και η υπερωριακή απασχόληση αυτού</t>
  </si>
  <si>
    <t>ΕΠΙΧΟΡΗΓΗΣΕΙΣ ΑΠΟ ΤΑΚΤΙΚΟ ΠΡΟΥΠΟΛΟΓΙΣΜΟ</t>
  </si>
  <si>
    <t>ΕΠΙΧΟΡΗΓΗΣΕΙΣ ΑΠΟ ΕΓΚΕΚΡΙΜΕΝΟΥΣ ΠΟΡΟΥΣ ΠΔΕ  (βάσει ήδη υπογεγραμμένων ΣΑΕ)</t>
  </si>
  <si>
    <t>ΕΠΙΧΟΡΗΓΗΣΕΙΣ ΑΠΟ Ε.Ε.</t>
  </si>
  <si>
    <t>Αφορά εσωτ. εισροή με αξιοποίηση ταμειακού διαθεσίμου προηγούμενων ετών. Προσοχή ΔΕΝ συμπληρώνεται  το σύνολο των ταμειακών διαθεσίμων αλλά μόνο το ποσό που θα χρησιμοποιηθεί για την κάλυψη ισόποσων δαπανών</t>
  </si>
  <si>
    <t>1.10</t>
  </si>
  <si>
    <t>4.11</t>
  </si>
  <si>
    <t>ΠΑΡΟΧΗ ΥΠΗΡΕΣΙΩΝ ΜΕ Φ.Π.Α.</t>
  </si>
  <si>
    <t>Στοιχεία επικοινωνίας συντάκτη</t>
  </si>
  <si>
    <t>Όνομα:</t>
  </si>
  <si>
    <t>Τηλέφωνο:</t>
  </si>
  <si>
    <t>email:</t>
  </si>
  <si>
    <t>ΠΡΟΫΠΟΛΟΓΙΣΜΟΣ ΔΑΠΑΝΩΝ  (2)</t>
  </si>
  <si>
    <t>ΤΡΟΠΟΠΟΙΗΣΗ  ΠΡΟΫΠΟΛΟΓΙΣΜΟΥ (3)</t>
  </si>
  <si>
    <t>ΔΙΑΦΟΡΑ (4)</t>
  </si>
  <si>
    <t>ΠΕΡΙΓΡΑΦΗ ΚΑΤΗΓΟΡΙΩΝ (5)</t>
  </si>
  <si>
    <t>ΒΟΗΘΗΤΙΚΗ ΠΕΡΙΓΡΑΦΗ (6)</t>
  </si>
  <si>
    <t>ΠΡΟΫΠΟΛΟΓΙΣΜΟΣ   ΕΣΟΔΩΝ  (7)</t>
  </si>
  <si>
    <t xml:space="preserve">ΤΡΟΠΟΠΟΙΗΣΗ ΠΡΟΫΠΟΛΟΓΙΣΜΟΥ (8)                                     </t>
  </si>
  <si>
    <t>ΔΙΑΦΟΡΑ (9)</t>
  </si>
  <si>
    <t>ΚΑΤΗΓΟΡΙΑ ΧΡΗΜΑΤΟΔΟΤΗΣΗΣ</t>
  </si>
  <si>
    <t>ΠΡΟΫΠΟΛΟΓΙΣΜΟΣ ΕΣΩΤΕΡΙΚΩΝ  ΕΙΣΡΟΩΝ  (10)</t>
  </si>
  <si>
    <t>ΤΡΟΠΟΠΟΙΗΣΗ ΠΡΟΫΠΟΛΟΓΙΣΜΟΥ ΕΣΩΤΕΡΙΚΩΝ ΕΙΣΡΟΩΝ  (11)</t>
  </si>
  <si>
    <t>ΔΙΑΦΟΡΑ (12)</t>
  </si>
  <si>
    <t xml:space="preserve"> ΠΡΟΫΠΟΛΟΓΙΣΜΟΣ ΕΣΩΤΕΡΙΚΩΝ  ΕΚΡΟΩΝ (13)</t>
  </si>
  <si>
    <t>ΤΡΟΠΟΠΟΙΗΣΗ ΠΡΟΫΠΟΛΟΓΙΣΜΟΥ ΕΣΩΤΕΡΙΚΩΝ ΕΚΡΟΩΝ  (14)</t>
  </si>
  <si>
    <t>ΔΙΑΦΟΡΑ (15)</t>
  </si>
  <si>
    <t>ΔΙΑΜΟΡΦΩΣΗ ΧΩΡΩΝ</t>
  </si>
  <si>
    <t>1.1</t>
  </si>
  <si>
    <r>
      <t xml:space="preserve">Ηλεκτρονικοί υπολογιστές, ηλεκτρονικά συστήματα (π.χ servers, οθόνες, εκτυπωτές, scanner, κ.λπ.) καθώς και ανταλλλακτικά και εξαρτήματα Η/Υ, περιφερειακών Η/Υ και παρεμφερών μηχανημάτων,  </t>
    </r>
    <r>
      <rPr>
        <sz val="11"/>
        <rFont val="Calibri"/>
        <family val="2"/>
        <charset val="161"/>
        <scheme val="minor"/>
      </rPr>
      <t>δαπάνες προμήθειας οπτικοακουστικών μέσων (συμπεριλαμβάνονται  συστήματα προβολής, projectors/οθόνες, video/tv, διαδραστικοί πίνακες, εξοπλισμός τηλεδιασκέψεων κ.λ.π.)</t>
    </r>
  </si>
  <si>
    <t>9.3</t>
  </si>
  <si>
    <t>9.4</t>
  </si>
  <si>
    <r>
      <t>Πρόσθετες αμοιβές του προσωπ</t>
    </r>
    <r>
      <rPr>
        <sz val="11"/>
        <rFont val="Calibri"/>
        <family val="2"/>
        <charset val="161"/>
        <scheme val="minor"/>
      </rPr>
      <t>ικού</t>
    </r>
    <r>
      <rPr>
        <b/>
        <sz val="11"/>
        <rFont val="Calibri"/>
        <family val="2"/>
        <charset val="161"/>
        <scheme val="minor"/>
      </rPr>
      <t xml:space="preserve"> του ΕΚΠΑ </t>
    </r>
    <r>
      <rPr>
        <sz val="11"/>
        <rFont val="Calibri"/>
        <family val="2"/>
        <charset val="161"/>
        <scheme val="minor"/>
      </rPr>
      <t xml:space="preserve">(Μέλη ΔΕΠ, ΕΔΙΠ, ΕΕΠ, ΕΤΕΠ, Μόνιμο Διοικητικό Προσωπικό και ΙΔΑΧ του ΕΚΠΑ) </t>
    </r>
  </si>
  <si>
    <t>Στήλη 1. Περιγράφονται τα βασικά οικονομικά μεγέθη του προϋπολογισμού.</t>
  </si>
  <si>
    <t>Στήλη 1α. Αποτυπώνεται η κωδικοποίηση των βασικών οικονομικών μεγεθών.</t>
  </si>
  <si>
    <t xml:space="preserve">Στήλη 9.   Συμπληρώνεται αυτόματα το  ποσό της μεταβολής (αύξησης ή μείωσης) των εσόδων του εγκεκριμένου προϋπολογισμού  σε σχέση με τον προτεινόμενο προς έγκριση από το Ειδικό Επταμελές Όργανο της Επιτροπής Ερευνών </t>
  </si>
  <si>
    <t>Στήλη 10. Αποτυπώνεται το ποσό των εσωτερικών εισροών  ανά είδος χρηματοδότησης με το οποίο θα καλυφθούν ισόποσες δαπάνες του προϋπολογισμού</t>
  </si>
  <si>
    <t>Στήλη 11. Συμπληρώνεται το συνολικό ποσό των εσωτερικών εισροών (ανά κατηγορία εισροής και συνολικά) όπως θα διαμορφωθεί μετά την τροποποίηση του τελευταίου εγκεκριμένου προϋπολογισμού</t>
  </si>
  <si>
    <t>Στήλη 12. Συμπληρώνεται αυτόματα το ποσό της μεταβολής (αύξησης ή μείωσης) των εσωτερικών εισροών (ανά κατηγορία εισροής και συνολικά) του εγκεκριμένου προϋπολογισμού σε σχέση με τον προτεινόμενο προς έγκριση από το Ειδικό Επταμελές Όργανο της Επιτροπής Ερευνών.</t>
  </si>
  <si>
    <t>Στήλη 13.  Αποτυπώνεται το ποσό των εσωτερικών εκροών.</t>
  </si>
  <si>
    <t>Στήλη 14. Συμπληρώνεται το ποσό των εσωτερικών εκροών όπως θα διαμορφωθεί μετά την τροποποίηση του τελευταίου εγκεκριμένου προϋπολογισμού</t>
  </si>
  <si>
    <t>Στήλη 15. Συμπληρώνεται αυτόματα το ποσό της μεταβολής (αύξησης ή μείωσης) των εσωτερικών εκροών του εγκεκριμένου προϋπολογισμού σε σχέση με τον προτεινόμενο προς έγκριση από το Ειδικό Επταμελές Όργανο της Επιτροπής Ερευνών.</t>
  </si>
  <si>
    <t>ΓΕΝΙΚΟ ΣΥΝΟΛΟ ΑΡΧΙΚΟΥ ΠΡΟΫΠΟΛΟΓΙΣΜΟΥ (ΔΗΜΟΣΙΟΝΟΜΙΚΟ ΑΠΟΤΕΛΕΣΜΑ)= ΕΣΟΔΑ (ΣΤΗΛΗ 7)+ΕΣΩΤΕΡΙΚΕΣ ΕΙΣΡΟΕΣ(ΣΤΗΛΗ 10)-ΕΞΟΔΑ(ΣΤΗΛΗ2)-ΕΣΩΤΕΡΙΚΕΣ ΕΚΡΟΕΣ(ΣΤΗΛΗ 13)</t>
  </si>
  <si>
    <t>ΓΕΝΙΚΟ ΣΥΝΟΛΟ ΤΡΟΠΟΠΟΙΗΜΕΝΟΥ ΠΡΟΫΠΟΛΟΓΙΣΜΟΥ (ΔΗΜΟΣΙΟΝΟΜΙΚΟ ΑΠΟΤΕΛΕΣΜΑ)= ΤΡΟΠΟΠΟΙΗΣΗ ΕΣΟΔΩΝ (ΣΤΗΛΗ8)+ΤΡΟΠΟΠΟΙΗΣΗ ΕΣΩΤΕΡΙΚΩΝ ΕΙΣΡΟΩΝ (ΣΤΗΛΗ 11) - ΤΡΟΠΟΠΟΙΗΣΗ ΣΥΝΟΛΙΚΩΝ ΔΑΠΑΝΩΝ ΠΡΟΫΠΟΛ.(ΣΤΗΛΗ 3)-ΤΡΟΠΟΠΟΙΗΣΗ ΕΣΩΤΕΡΙΚΩΝ ΕΚΡΟΩΝ (ΣΤΗΛΗ14)</t>
  </si>
  <si>
    <t>Στήλη 4.  Συμπληρώνεται αυτόματα το ποσό της μεταβολής (αύξησης ή μείωσης) των δαπανών (ανά κατηγορία δαπάνης και συνολικά) του εγκεκριμένου προϋπολογισμού σε σχέση με τον προτεινόμενο προς έγκριση από το Ειδικό Επταμελές Όργανο της Επιτροπής Ερευνών. Επισημαίνεται ότι στην περίπτωση που έχουν πραγματοποιηθεί δαπάνες σε συγκεκριμένη κατηγορία, τότε η ενδεχόμενη αύξηση του προϋπολογισμού της δεν μπορεί να υπερβαίνει το ποσό που μεταβάλει τη διαγωνιστική διαδικασία (π.χ. εφόσον το εγκεκριμένο ποσό της κατηγορίας  δαπάνης ήταν 15.000,00 €, δεν μπορεί να αυξηθεί περισσότερο από 24.800,00€ συμπεριλαμβανομένου Φ.Π.Α., διότι μεταβάλλεται η διαγωνιστική διαδικασία). Τέλος, σημειώνεται ότι στις περιπτώσεις έργων ΕΣΠΑ, Ευρωπαϊκών, ΕΛΙΔΕΚ, ΠΜΣ κ.λ.π.  η τροποποίηση είναι δυνατή μόνο μετά από σύμφωνη γνώμη του Φορέα Χρηματοδότησης ή του αρμόδιου συλλογικού οργάνου.</t>
  </si>
  <si>
    <t>Αφορά τεχνικά έργα και μελέτες μικρής κλίμακας υπό την εποπτεία της Τεχνικής Υπηρεσίας του Πανεπιστημίου</t>
  </si>
  <si>
    <t>και παρακαλούμε για την έγκριση και  ένταξή του στον προϋπολογισμό του ΕΛΚΕ καθώς επίσης και την έκδοση της ανάληψης υποχρέωσης.</t>
  </si>
  <si>
    <t>Έξοδα μεταφοράς προσωπικού με μεταφορικά μέσα τρίτων, έξοδα μεταφοράς υλικών με μεταφορικά μέσα τρίτων</t>
  </si>
  <si>
    <t>ΜΕΤΑΦΟΡΙΚΑ ΜΕΣΑ</t>
  </si>
  <si>
    <t>Επιβατικά Αυτοκίνητα, Λεωφορεία, Δίκυκλα κ.λπ.</t>
  </si>
  <si>
    <t>1.11</t>
  </si>
  <si>
    <t>Συμπληρώνεται μόνο σε περίπτωση χρηματοδότησης έργου από τον ΕΛΚΕ μετά από σχετική απόφαση της Συγκλήτου</t>
  </si>
  <si>
    <t>Αποτυπώνεται το ποσό που αναμένεται να καλύψει ισόποσο ΦΠΑ εξόδων για έργο παροχής υπηρεσιών που ο χρηματοδότης καταβάλει ΦΠΑ</t>
  </si>
  <si>
    <t>Ανακατανομή μεταξύ κατηγοριών δαπανών  Εγκεκριμένου Προϋπολογισμού (χωρίς μεταβολή του συνολικού προϋπολογισμού)</t>
  </si>
  <si>
    <t>ΚΑΤΗΓΟΡΙΑ (1α)</t>
  </si>
  <si>
    <t xml:space="preserve"> ΔΑΠΑΝΕΣ ΠΡΟΗΓΟΥΜΕΝΩΝ ΕΤΩΝ (3)</t>
  </si>
  <si>
    <t xml:space="preserve"> ΚΑΤΗΓΟΡΙΕΣ ΑΝΑΛΥΤΙΚΟΥ ΠΡΟΫΠΟΛΟΓΙΣΜΟΥ (5)</t>
  </si>
  <si>
    <t xml:space="preserve">ΚΤΗΡΙΑ-ΕΓΚΑΤΑΣΤΑΣΕΙΣ ΚΤΗΡΙΩΝ-ΤΕΧΝΙΚΑ ΕΡΓΑ </t>
  </si>
  <si>
    <t xml:space="preserve">   1.α</t>
  </si>
  <si>
    <t>Διαμόρφωση Χώρων</t>
  </si>
  <si>
    <t>ΕΠΙΠΛΑ ΚΑΙ ΛΟΙΠΟΣ ΕΞΟΠΛΙΣΜΟΣ</t>
  </si>
  <si>
    <t xml:space="preserve">   1.β</t>
  </si>
  <si>
    <t>1.2, 1.3, 1.4, 1.5, 1.6, 1.7</t>
  </si>
  <si>
    <t>Επιπλα-Μηχανές Γραφείου-Η/Υ &amp; Ηλεκτρονικά Συγκροτήματα-Επιστημονικά Όργανα -Εξοπλισμός Τηλεπικοινωνιών-Λοιπός Εξοπλισμός</t>
  </si>
  <si>
    <t xml:space="preserve">ΛΟΓΙΣΜΙΚΑ ΠΡΟΓΡΑΜΜΑΤΑ - ΔΙΚΑΙΩΜΑΤΑ ΒΙΟΜΗΧΑΝΙΚΗΣ ΙΔΙΟΚΤΗΣΙΑΣ </t>
  </si>
  <si>
    <t>1.γ</t>
  </si>
  <si>
    <t>1.8, 1.10</t>
  </si>
  <si>
    <t>Εξοδα Αναδιοργάνωσης-Δικαιώματα Βιομηχανικής Ιδιοκτησίας</t>
  </si>
  <si>
    <t xml:space="preserve">ΜΕΤΑΦΟΡΙΚΑ ΜΕΣΑ </t>
  </si>
  <si>
    <t>1.δ</t>
  </si>
  <si>
    <t>Μεταφορικά Μέσα</t>
  </si>
  <si>
    <t xml:space="preserve"> 2.  AMOIBEΣ-ΥΠΗΡΕΣΙΕΣ</t>
  </si>
  <si>
    <t xml:space="preserve">ΑΜΟΙΒΕΣ ΚΑΙ ΕΞΟΔΑ ΠΡΟΣΩΠΙΚΟΥ </t>
  </si>
  <si>
    <t>2.α</t>
  </si>
  <si>
    <t>3.1, 3.5</t>
  </si>
  <si>
    <t>Αμοιβές Πρόσθετου Έμμισθου Προσωπικού  (ΙΔΟΧ)-Πρόσθετες Αμοιβές Έμμισθου Προσωπικού του ΑΕΙ</t>
  </si>
  <si>
    <t>ΑΜΟΙΒΕΣ ΚΑΙ ΕΞΟΔΑ ΤΡΙΤΩΝ</t>
  </si>
  <si>
    <t>2.β</t>
  </si>
  <si>
    <t>3.2, 3.3, 3.6, 3.7, 4.1, 4.2</t>
  </si>
  <si>
    <t>ΠΑΡΟΧΕΣ ΤΡΙΤΩΝ</t>
  </si>
  <si>
    <t>2.γ</t>
  </si>
  <si>
    <t>4.3, 4.4, 4.5, 5.1, 5.2, 5.3, 5.4, 5.5, 6.1, 6.2</t>
  </si>
  <si>
    <t>3. ΔΙΑΦΟΡΑ ΕΞΟΔΑ</t>
  </si>
  <si>
    <t>ΦΟΡΟΙ-ΤΕΛΗ</t>
  </si>
  <si>
    <t>3.α</t>
  </si>
  <si>
    <t>Παράβολα-Τέλη- Λοιπές Κρατήσεις Υπερ Τρίτων</t>
  </si>
  <si>
    <t>3.β</t>
  </si>
  <si>
    <t>Εντυπα &amp; Γραφική ύλη-Αντιδραστηρια (Χημικά/Ιατρικά)-Εργαστηριακά Αναλώσιμα-Οδοντιατρικά-Υλικά Φαρμακείου-Ακτινογραφικό Υλικό-Πειραματόζωα-Αέρια-Υγειονομικό Υλικό-Υλικά Καθαριότητας-Ηλεκτρολογικό Υλικό-Καύσιμα &amp; Λοιπά Υλικά Θέρμανσης-Υλικά Άμεσης Ανάλωσης Η/Υ &amp; Περιφερειακών-Υαλικά/Πλαστικά-Λοιπά Υλικά Άμεσης Ανάλωσης-Βιβλία/Περιοδικά-Έξοδα Μεταφορών-Έξοδα Ταξιδίων-Έξοδα Προβολής &amp; Διαφήμισης-Συνδρομές-Εισφορές-Έξοδα Δημοσιεύσεων-Διάφορα Έξοδα</t>
  </si>
  <si>
    <t>ΤΟΚΟΙ ΚΑΙ ΣΥΝΑΦΗ ΕΞΟΔΑ</t>
  </si>
  <si>
    <t>3.γ</t>
  </si>
  <si>
    <t>7.1, 7.2</t>
  </si>
  <si>
    <t>Έξοδα Εγγυητικών Επιστολών-Τραπεζικά Έξοδα</t>
  </si>
  <si>
    <t>ΓΕΝΙΚΑ ΕΞΟΔΑ-ΕΜΜΕΣΕΣ ΔΑΠΑΝΕΣ</t>
  </si>
  <si>
    <t>3.δ</t>
  </si>
  <si>
    <t>Γενικά Έξοδα-Έμμεσες Δαπάνες Έργων</t>
  </si>
  <si>
    <t>ΚΑΤΗΓΟΡΙΑ  (1α)</t>
  </si>
  <si>
    <t xml:space="preserve"> ΣΥΝΟΛΙΚΟΣ ΠΡΟΫΠΟΛΟΓΙΣΜΟΣ ΕΣΟΔΩΝ  (7) </t>
  </si>
  <si>
    <t>ΕΣΟΔΑ ΠΡΟΗΓΟΥΜΕΝΩΝ ΕΤΩΝ   (8)</t>
  </si>
  <si>
    <t>ΥΠΟΛΟΙΠΟ ΕΣΟΔΩΝ  (9)</t>
  </si>
  <si>
    <t>4.α</t>
  </si>
  <si>
    <t>8.8, 8.9, 8.10, 8.11, 8.12, 8.13, 8.3, 8.4, 8.5, 8.14</t>
  </si>
  <si>
    <t>Επιχορηγήσεις από τακτικό προυπολογισμό-Επιχορηγήσεις  από εγκεκριμένους πόρους ΠΔΕ  (βάσει ήδη υπογεγραμμένων ΣΑΕ)-  Επιχορηγήσεις από Ε.Ε.-Επιχορηγήσεις από Λοιπούς Φορείς-Παροχή υπηρεσιών με Φ.Π.Α-Παροχή υπηρεσιών χωρίς Φ.Π.Α-Νοσήλια-Τέλη Φοίτησης-Έσοδα από Διάφορους Φορείς-Λοιπά Έσοδα</t>
  </si>
  <si>
    <t xml:space="preserve">   ΕΣΩΤΕΡΙΚΕΣ ΕΙΣΡΟΕΣ</t>
  </si>
  <si>
    <t xml:space="preserve">ΚΑΤΗΓΟΡΙΑ (1α) </t>
  </si>
  <si>
    <t>ΥΠΟΛΟΙΠΟ ΕΣΩΤ. ΕΙΣΡΟΩΝ  (12)</t>
  </si>
  <si>
    <t>5.α</t>
  </si>
  <si>
    <t xml:space="preserve"> ΣΥΝΟΛΙΚΟΣ ΠΡΟΫΠΟΛΟΓΙΣΜΟΣ ΕΣΩΤ. ΕΚΡΟΩΝ (13) </t>
  </si>
  <si>
    <t>ΥΠΟΛΟΙΠΟ ΕΣΩΤΕΡΙΚΩΝ ΕΚΡΟΩΝ  (15)</t>
  </si>
  <si>
    <t xml:space="preserve"> ΕΚΡΟΕΣ ΠΡΟΣ ΑΛΛΟ ΕΡΓΟ </t>
  </si>
  <si>
    <t>6.α</t>
  </si>
  <si>
    <t>ΕΙΣΡΟΕΣ - ΕΚΡΟΕΣ ΠΡΟΣ ΣΥΝΕΡΓΑΖΟΜΕΝΟΥΣ ΦΟΡΕΙΣ</t>
  </si>
  <si>
    <t xml:space="preserve"> ΣΥΝΟΛΙΚΟΣ ΠΡΟΫΠΟΛΟΓΙΣΜΟΣ ΕΙΣΡΟΩΝ (16) </t>
  </si>
  <si>
    <t>ΕΚΡΟΕΣ (ΑΠΟΣΤΟΛΕΣ) ΠΡΟΗΓΟΥΜΕΝΩΝ ΕΤΩΝ  (17)</t>
  </si>
  <si>
    <t>ΥΠΟΛΟΙΠΟ ΕΚΡΟΩΝ (ΑΠΟΣΤΟΛΩΝ) (18)</t>
  </si>
  <si>
    <t>7.α</t>
  </si>
  <si>
    <t>Στήλη 4. Συμπληρώνεται αυτόματα ως διαφορά της στήλης (2)-(3).</t>
  </si>
  <si>
    <t xml:space="preserve">Στήλη 7. Αποτυπώνεται ο προϋπολογισμός των εσόδων για τη συνολική διάρκεια του έργου. </t>
  </si>
  <si>
    <t>Στήλη 9. Συμπληρώνεται αυτόματα ως διαφορά της στήλης (7)-(8).</t>
  </si>
  <si>
    <t>Στήλη10. Αποτυπώνεται ο προϋπολογισμός εσωτερικών εισροών για τη συνολική διάρκεια του έργου.</t>
  </si>
  <si>
    <t>Στήλη 12. Συμπληρώνεται αυτόματα ως διαφορά της στήλης (10)-(11).</t>
  </si>
  <si>
    <t>Στήλη 13. Αποτυπώνεται ο προϋπολογισμός εσωτερικών εκροών για τη συνολική διάρκεια του έργου.</t>
  </si>
  <si>
    <t>Στήλη 15. Συμπληρώνεται αυτόματα ως διαφορά της στήλης (13)-(14).</t>
  </si>
  <si>
    <t>Στήλη 18.  Συμπληρώνεται αυτόματα ως διαφορά της στήλης (16)-(17).</t>
  </si>
  <si>
    <t xml:space="preserve">Σάς αποστέλλουμε τον  προϋπολογισμό του έργου με τίτλο: </t>
  </si>
  <si>
    <t>Προμήθεια εντύπων (όχι βιβλίων), υλικών και εξόδων πολλαπλών εκτυπώσεων (δεν περιλαμβάνονται υπηρεσίες εκτυπώσεων), γραφική ύλη και λοιπά υλικά γραφείου (Μολύβια, στυλό κ.λπ.)</t>
  </si>
  <si>
    <t xml:space="preserve">ΣΥΝΟΛΙΚΟΣ ΠΡΟΫΠΟΛΟΓΙΣΜΟΣ ΔΑΠΑΝΩΝ  (2)                          </t>
  </si>
  <si>
    <t xml:space="preserve">ΥΠΟΛΟΙΠΟ  ΔΑΠΑΝΩΝ ΠΡΟΫΠΟΛΟΓΙΣΜΟΥ (4)           </t>
  </si>
  <si>
    <t>ΕΣΩΤΕΡΙΚΕΣ ΕΚΡΟΕΣ  ΠΡΟΗΓΟΥΜΕΝΩΝ ΕΤΩΝ  (14)</t>
  </si>
  <si>
    <t>ΕΣΩΤΕΡΙΚΕΣ ΕΙΣΡΟΕΣ  ΠΡΟΗΓΟΥΜΕΝΩΝ ΕΤΩΝ  (11)</t>
  </si>
  <si>
    <t xml:space="preserve">Πεδίο 19. Αποτυπώνεται το ποσό του ΦΠΑ σε περίπτωση έργου Παροχής Υπηρεσιών που ο Χρηματοδότης καταβάλει ΦΠΑ </t>
  </si>
  <si>
    <r>
      <rPr>
        <b/>
        <sz val="11"/>
        <rFont val="Calibri"/>
        <family val="2"/>
        <charset val="161"/>
        <scheme val="minor"/>
      </rPr>
      <t>(19)</t>
    </r>
    <r>
      <rPr>
        <sz val="11"/>
        <rFont val="Calibri"/>
        <family val="2"/>
        <charset val="161"/>
        <scheme val="minor"/>
      </rPr>
      <t xml:space="preserve"> ΠΟΣΟ ΦΠΑ ΠΑΡΟΧΗΣ ΥΠΗΡΕΣΙΩΝ (ΚΑΤΗΓΟΡΙΑ 8.12)</t>
    </r>
  </si>
  <si>
    <t>ΓΕΝΙΚΟ ΣΥΝΟΛΟ ΠΡΟΫΠΟΛΟΓΙΣΜΟΥ (ΔΗΜΟΣΙΟΝΟΜΙΚΟ ΑΠΟΤΕΛΕΣΜΑ )= ΣΥΝΟΛΙΚΟΣ ΠΡΟΫΠΟΛΟΓΙΣΜΟΣ ΕΣΟΔΩΝ (ΣΤΗΛΗ 7) + ΣΥΝΟΛΟ ΕΣΩΤΕΡΙΚΩΝ ΕΙΣΡΟΩΝ (ΣΤΗΛΗ 10) - ΣΥΝΟΛΙΚΟΣ ΠΡΟΫΠΟΛΟΓΙΣΜΟΣ ΕΞΟΔΩΝ (ΣΤΗΛΗ 2)- ΣΥΝΟΛΟ ΕΣΩΤΕΡΙΚΩΝ ΕΚΡΟΩΝ (ΣΤΗΛΗ 13 )</t>
  </si>
  <si>
    <t>Τηλεπικοινωνίες-Ασφάλιστρα-Λοιπές Παροχές Τρίτων- Επισκευή &amp; Συντήρηση Επιστ. Οργάνων-Επισκευή &amp; Συντήρηση Λοιπού Εξοπλισμού-Επισκευή &amp; Συντήρηση Η/Υ, Εκτυπωτών, Φωτοτυπικών -Επισκευή &amp; Συντήρηση Κτηρίων-Επισκευή &amp; Συντήρηση Λογισμικού- Ενοίκια-Λοιπά Ενοίκια</t>
  </si>
  <si>
    <t>Αμοιβές Ελευθέρων Επαγγελματιών Υποκείμενων σε Φόρο (σύμβαση μίσθωσης έργου)-Αμοιβές Μη Ελευθέρων Επαγγελματιών Υποκείμενων σε Φόρο-Υποτροφίες, Βραβεία, Πρακτική Ασκηση, Αποζημιώσεις-Δικαιώματα Πνευματικής Ιδιοκτησίας &amp; άλλα συγγενικά Δικαιώματα-Αμοιβές Ελευθέρων Επαγγελματιών Υποκείμενων σε Φόρο (παροχή υπηρεσιών)- Επεξεργασίες από Τρίτους</t>
  </si>
  <si>
    <t>7.3</t>
  </si>
  <si>
    <t>2.1, 2.2, 2.3, 2.4, 2.5, 2.6, 2.7, 2.8, 2.9, 2.10, 2.11, 2.12, 2.13, 2.14, 2.15, 2.16, 4.7, 4.8, 4.9, 4.10, 4.11, 4.12</t>
  </si>
  <si>
    <t>(4.12 και 8.14)</t>
  </si>
  <si>
    <t>Υπογραφή</t>
  </si>
  <si>
    <t xml:space="preserve">Περιλαμβάνονται έξοδα διάφορων τρίτων, επεξεργασίες, υπεργολαβίες, αναθέσεις υπηρεσιών, π.χ. μελέτες, εμπειρογνωμοσύνες, αξιολογήσεις, παροχές υπηρεσιών, απολυμάνσεις, χημικές αναλύσεις, εργαστηριακές εξετάσεις,  υπηρεσίες εκτυπώσεων κ.λπ. </t>
  </si>
  <si>
    <t>ΤΗΛΕΠΙΚΟΙΝΩΝΙΕΣ-ΕΞΟΔΑ ΤΑΧΥΔΡΟΜΕΙΟΥ</t>
  </si>
  <si>
    <t>Περιλαμβάνει δαπάνες φωτισμού, φυσικού αερίου, ύδρευσης</t>
  </si>
  <si>
    <t xml:space="preserve">Έξοδα μετακίνησης, διαμονής και ημερήσιας αποζημίωσης εσωτερικού/εξωτερικού. Συμπεριλαμβάνονται έξοδα μετακίνησης  διαμονής  και διατροφής προσκεκλημένων από το εξωτερικό/εσωτερικό καθώς και ομαδικών μετακινήσεων φοιτητών </t>
  </si>
  <si>
    <r>
      <t>Συνδρομές σε ηλεκτρονικά επιστημονικά περιοδικά, οργανισμούς/επαγγελματικές ή επιστημονικές ενώσεις,</t>
    </r>
    <r>
      <rPr>
        <strike/>
        <sz val="11"/>
        <rFont val="Calibri"/>
        <family val="2"/>
        <charset val="161"/>
        <scheme val="minor"/>
      </rPr>
      <t xml:space="preserve"> </t>
    </r>
    <r>
      <rPr>
        <sz val="11"/>
        <rFont val="Calibri"/>
        <family val="2"/>
        <charset val="161"/>
        <scheme val="minor"/>
      </rPr>
      <t xml:space="preserve">και άδειες χρήσης βάσεων </t>
    </r>
    <r>
      <rPr>
        <sz val="11"/>
        <rFont val="Calibri"/>
        <family val="2"/>
        <charset val="161"/>
        <scheme val="minor"/>
      </rPr>
      <t xml:space="preserve">δεδομένων και λογισμικών </t>
    </r>
  </si>
  <si>
    <r>
      <t>Περιλαμβάνει κοινόχρηστες δαπάνες, υπηρεσίες καθαρισμού και φύλαξης κτηρίων, έξοδα νοσηλείας κλινικών μελετών,  συμβολαιογραφικά έξοδα, δικαστικών ενεργειών</t>
    </r>
    <r>
      <rPr>
        <sz val="11"/>
        <color rgb="FF00B050"/>
        <rFont val="Calibri"/>
        <family val="2"/>
        <charset val="161"/>
        <scheme val="minor"/>
      </rPr>
      <t xml:space="preserve"> </t>
    </r>
    <r>
      <rPr>
        <sz val="11"/>
        <rFont val="Calibri"/>
        <family val="2"/>
        <charset val="161"/>
        <scheme val="minor"/>
      </rPr>
      <t xml:space="preserve">και </t>
    </r>
    <r>
      <rPr>
        <b/>
        <sz val="11"/>
        <rFont val="Calibri"/>
        <family val="2"/>
        <charset val="161"/>
        <scheme val="minor"/>
      </rPr>
      <t>οποιαδήποτε υπηρεσία δεν εντάσσεται στις παραπάνω κατηγορίες</t>
    </r>
  </si>
  <si>
    <t>Επιχορηγήσεις έργων από εγκεκριμένους πόρους ΠΔΕ (βάσει  υπογεγραμμένων ΣΑΕ) που αφορούν είτε στο εθνικό είτε στο  συγχρηματοδοτούμενο σκέλος του ΠΔΕ. Αφορά έργα ΕΣΠΑ διαφόρων τομεακών ή περιφερειακών Επιχειρησιακών Προγραμμάτων,καθώς και επιχορηγήσεις Φορέων της Κεντρικής Κυβέρνησης.</t>
  </si>
  <si>
    <t>ΠΑΡΟΧΗ ΥΠΗΡΕΣΙΩΝ (Τ.Π.Υ ΧΩΡΙΣ  Φ.Π.Α.)</t>
  </si>
  <si>
    <t>8.13</t>
  </si>
  <si>
    <r>
      <t xml:space="preserve">Έσοδα από παροχή υπηρεσιών στα οποία ο χρηματοδότης </t>
    </r>
    <r>
      <rPr>
        <u/>
        <sz val="11"/>
        <rFont val="Calibri"/>
        <family val="2"/>
        <charset val="161"/>
        <scheme val="minor"/>
      </rPr>
      <t>δεν</t>
    </r>
    <r>
      <rPr>
        <sz val="11"/>
        <rFont val="Calibri"/>
        <family val="2"/>
        <charset val="161"/>
        <scheme val="minor"/>
      </rPr>
      <t xml:space="preserve"> καταβάλει ΦΠΑ αλλά εκδίδεται ΤΠΥ (Invoice). Ενδεικτικά αναφέρονται: Έσοδα από νοσήλια κλινικών, εργαστηρίων, από ιδιώτες, δημόσιο, ασφαλιστικά ταμεία  κ.λπ., Έσοδα από Π.Μ.Σ. ή προγράμματα επιμόρφωσης/κατάρτισης,  Έσοδα από εισιτήρια μουσείων, αποδείξεις είσπραξης, εισιτήρια εκδηλώσεων, κ.λπ.</t>
    </r>
  </si>
  <si>
    <t>8.14</t>
  </si>
  <si>
    <t>Έσοδα από Δωρεές και Οικονομικές Ενισχύσεις, Επιχορηγήσεις από δημόσιους (π.χ. ΕΛΙΔΕΚ), διεθνείς και Ιδιωτικούς Φορείς.</t>
  </si>
  <si>
    <t xml:space="preserve"> ΤΑΜΕΙΑΚΟ ΥΠΟΛΟΙΠΟ ΠΡΟΗΓΟΥΜΕΝΩΝ ΕΤΩΝ (ΑΠΟΘΕΜΑΤΙΚΟ) </t>
  </si>
  <si>
    <t>9.2</t>
  </si>
  <si>
    <t xml:space="preserve">Συμπληρώνεται μόνο σε περίπτωση μεταφοράς ταμειακών υπολοίπων  έργων (των οποίων το φυσικό αντικείμενο έχει ολοκληρωθεί σύμφωνα με τις διατάξεις του άρθρου 33 παρ. 3 του Ν. 4559/2018) σε  νέο κωδικό έργου ή σε ολοκληρωμένα έργα που έγινε χρήση ταμειακού υπολοίπου με κατάθεση ερευνητικού πρωτοκόλλου </t>
  </si>
  <si>
    <r>
      <t xml:space="preserve"> ΦΠ</t>
    </r>
    <r>
      <rPr>
        <sz val="11"/>
        <rFont val="Calibri"/>
        <family val="2"/>
        <charset val="161"/>
        <scheme val="minor"/>
      </rPr>
      <t>Α ΚΑΤΗΓΟΡΙΑΣ 8.12 ΠΡΟΣ</t>
    </r>
    <r>
      <rPr>
        <sz val="11"/>
        <color theme="1"/>
        <rFont val="Calibri"/>
        <family val="2"/>
        <charset val="161"/>
        <scheme val="minor"/>
      </rPr>
      <t xml:space="preserve"> ΣΥΜΨΗΦΙΣΜΟ</t>
    </r>
  </si>
  <si>
    <t xml:space="preserve">Ο συνολικός προϋπολογισμός του έργου με τίτλο: </t>
  </si>
  <si>
    <r>
      <t xml:space="preserve">Σημειώστε </t>
    </r>
    <r>
      <rPr>
        <b/>
        <sz val="11"/>
        <rFont val="Calibri"/>
        <family val="2"/>
        <charset val="161"/>
        <scheme val="minor"/>
      </rPr>
      <t>υποχρεωτικά</t>
    </r>
    <r>
      <rPr>
        <sz val="11"/>
        <rFont val="Calibri"/>
        <family val="2"/>
        <charset val="161"/>
        <scheme val="minor"/>
      </rPr>
      <t xml:space="preserve"> “Χ” σε μία από τις παρακάτω  επιλογές </t>
    </r>
  </si>
  <si>
    <t>Κ.Α. Κωδικός Έρευνας:</t>
  </si>
  <si>
    <t>ΕΣΟΔΑ</t>
  </si>
  <si>
    <t xml:space="preserve"> ΣΥΝΟΛΙΚΟΣ ΠΡΟΫΠΟΛΟΓΙΣΜΟΣ  ΕΣΩΤ. ΕΙΣΡΟΩΝ (10) </t>
  </si>
  <si>
    <t>Εισροές ή εκροές/αποστολές προς συνεργαζόμενους φορείς που περιλαμβάνονταν στις κατηγορίες 4.12 και 8.14 του αναλυτικού προϋπολογισμού</t>
  </si>
  <si>
    <t>Στήλη 3. Συμπληρώνεται το ποσό των δαπανών ανά κατηγορία όπως θα διαμορφωθεί μετά την τροποποίηση του τελευταίου εγκεκριμένου προϋπολογισμού. 
Προσοχή, προκειμένου να εμφανιστεί αυτόματα στη στήλη (4) το ποσό της διαφοράς, τότε στη στήλη (3) είτε καταχωρίζεται “0” στην περίπτωση που μηδενίζεται μία κατηγορία εξόδων του εγκεκριμένου προϋπολογισμού (π.χ. μεταφορά όλου του ποσού σε άλλη κατηγορία εξόδων) είτε καταχωρίζεται εκ νέου το ίδιο ποσό της εν λόγω κατηγορίας εξόδων όπως ήταν στην στήλη (2) στην περίπτωση που παραμένει ίδιο το ποσό της κατηγορίας εξόδων του εγκεκριμένου προϋπολογισμού, δηλαδή δεν υπάρχει κάποια τροποποίηση.</t>
  </si>
  <si>
    <t>Στήλη 5. Η στήλη 5 δεν συμπληρώνεται στο παρόν έντυπο.</t>
  </si>
  <si>
    <t>Στήλη 6. Γίνεται συνοπτική περιγραφή του περιεχομένου των κατηγοριών δαπανών που αναφέρονται στη στήλη (1) «ΠΕΡΙΓΡΑΦΗ ΒΑΣΙΚΩΝ ΟΙΚΟΝΟΜΙΚΩΝ ΜΕΓΕΘΩΝ»</t>
  </si>
  <si>
    <t>Στήλη 7. Αναγράφονται τα αναμενόμενα έσοδα που προβλέπεται να λογιστικοποιηθούν (έκδοση τιμολογίου και καταχώριση στο πληροφοριακό σύστημα του ΕΛΚΕ) ανά κατηγορία χρηματοδότησης.</t>
  </si>
  <si>
    <t>Στήλη 8. Συμπληρώνεται σε περίπτωση που απαιτείται να μεταβληθεί το ύψος του προϋπολογισμού ανά αναλυτική κατηγορία εσόδου. Στη στήλη αναγράφεται το νέο ποσό των εσόδων που έχουν ή πρόκειται να πραγματοποιηθούν σε όλη τη διάρκεια του έργου.</t>
  </si>
  <si>
    <t>Στήλη 2. Συμπληρώνεται αυτόματα από τα δεδομένα που έχετε καταχωρίσει στη στήλη 2 «ΠΡΟΫΠΟΛΟΓΙΣΜΟΣ ΔΑΠΑΝΩΝ» του 1ο φύλλου εργασίας (Συνολικός Αναλυτικός πϋ) στις αντίστοιχες αναλυτικές κατηγορίες δαπάνης.</t>
  </si>
  <si>
    <t xml:space="preserve">Στήλη 3. Αναγράφεται απολογιστικά το σύνολο των δαπανών σε μεικτή αξία (συμπεριλαμβανομένου ΦΠΑ) από την έναρξή του έργου έως τη λήξη του προηγούμενου οικονομικού έτους. Για διευκόλυνσή σας μπορείτε να αναζητήστε τα εν λόγω ποσά στην καρτέλα «Απολογιστικά στοιχεία Συνοπτικού» η οποία είναι διαθέσιμη για κάθε έργο μέσω των ηλεκτρονικών υπηρεσιών του ΕΛΚΕ. Στις περιπτώσεις νέων έργων των οποίων η έναρξη πραγματοποιείται εντός του τρέχοντος οικονομικού έτους, η στήλη (3) θα μείνει κενή. </t>
  </si>
  <si>
    <t xml:space="preserve">Στήλη 5. Περιγράφεται η κωδικοποίηση των αναλυτικών κατηγοριών εξόδων και εσόδων που περιλαμβάνονται σε κάθε ομάδα του συνοπτικού προϋπολογισμού. </t>
  </si>
  <si>
    <t>Στήλη 6. Περιγράφεται η ονομασία των αναλυτικών κατηγοριών εξόδων και εσόδων που περιλαμβάνονται σε κάθε ομάδα του συνοπτικού προϋπολογισμού.</t>
  </si>
  <si>
    <t>Στήλη 8. Αναγράφεται απολογιστικά το σύνολο των εσόδων  που έχει λογιστικοποιηθεί από την έναρξή του έργου έως τη λήξη του προηγούμενου οικονομικού έτους. Για διευκόλυνσή σας μπορείτε να αναζήτησετε τα εν λόγω ποσά στην καρτέλα «Απολογιστικά στοιχεία Συνοπτικού» η οποία είναι διαθέσιμη για κάθε έργο μέσω των ηλεκτρονικών υπηρεσιών του ΕΛΚΕ.</t>
  </si>
  <si>
    <t>Στήλη 14. Αναγράφεται απολογιστικά το σύνολο των εσωτερικών εκροών  που έχει λογιστικοποιηθεί από την έναρξή του έργου έως τη λήξη του προηγούμενου οικονομικού έτους. Για διευκόλυνσή σας μπορείτε να αναζήτησετε τα εν λόγω ποσά στην καρτέλα «Απολογιστικά στοιχεία Συνοπτικού» η οποία είναι διαθέσιμη για κάθε έργο μέσω των ηλεκτρονικών υπηρεσιών του ΕΛΚΕ.</t>
  </si>
  <si>
    <t>Στήλη 2. Αναγράφονται οι δαπάνες που προβλέπεται ότι θα αναληφθούν, πραγματοποιηθούν, τιμολογηθούν και κατατεθούν στο πρωτόκολλο της Μ.Ο.Δ.Υ. σε όλη τη διάρκεια του έργου ανά κατηγορία δαπάνης. Στην στήλη αυτή θα πρέπει να συμπληρώνονται τα ποσά του τελευταίου εγκεκριμένου προϋπολογισμού.</t>
  </si>
  <si>
    <t>Στήλη 11. Αναγράφεται απολογιστικά το σύνολο των εσωτερικών εισροών  που έχει λογιστικοποιηθεί από την έναρξή του έργου έως τη λήξη του προηγούμενου οικονομικού έτους. Για διευκόλυνσή σας μπορείτε να αναζήτησετε τα εν λόγω ποσά στην καρτέλα «Απολογιστικά στοιχεία Συνοπτικού» η οποία είναι διαθέσιμη για κάθε έργο μέσω των ηλεκτρονικών υπηρεσιών του ΕΛΚΕ.</t>
  </si>
  <si>
    <t>Στήλη 17. Αναγράφεται απολογιστικά το σύνολο των ποσών που έχουν λογιστικοποιηθεί προς αποστολή σε συνεργαζόμενους Φορείς, από την έναρξη του έργου. Για διευκόλυνσή σας μπορείτε να αναζήτησετε τα εν λόγω ποσά στην καρτέλα «Απολογιστικά στοιχεία Συνοπτικού» η οποία είναι διαθέσιμη για κάθε έργο μέσω των ηλεκτρονικών υπηρεσιών του ΕΛΚΕ.</t>
  </si>
  <si>
    <t>Στήλη 16.  Αποτυπώνεται το συνολικό προβλεπόμενο ποσό που πρόκειται να αποσταλεί σε συνεργαζόμενους Φορείς σύμφωνα με το συμφωνητικό του έργου.</t>
  </si>
  <si>
    <t>Διάρκεια Έργου: από …/…/…. έως …/…/…..</t>
  </si>
  <si>
    <t>Πεδίο 16.Συμπληρώνεται  το ποσό που προβλέπεται ότι θα αποσταλεί σε συνεργαζόμενους Φορείς σε όλη τη διάρκεια του έργου.</t>
  </si>
  <si>
    <t>Πεδίο 17. Συμπληρώνεται  το ποσό του ΦΠΑ που αναμένεται να εισπραχθεί σε όλη τη διάρκεια του έργου, στην περίπτωση έργου παροχής υπηρεσίας που ο Φορέας Χρηματοδότησης καταβάλλει ΦΠΑ .</t>
  </si>
  <si>
    <r>
      <rPr>
        <b/>
        <sz val="11"/>
        <color theme="1"/>
        <rFont val="Calibri"/>
        <family val="2"/>
        <charset val="161"/>
        <scheme val="minor"/>
      </rPr>
      <t xml:space="preserve">(16) </t>
    </r>
    <r>
      <rPr>
        <sz val="11"/>
        <color theme="1"/>
        <rFont val="Calibri"/>
        <family val="2"/>
        <charset val="161"/>
        <scheme val="minor"/>
      </rPr>
      <t>ΕΚΡΟΕΣ/ΑΠΟΣΤΟΛΕΣ ΠΡΟΣ ΣΥΝΕΡΓΑΖΟΜΕΝΟΥΣ ΦΟΡΕΙΣ</t>
    </r>
  </si>
  <si>
    <r>
      <t xml:space="preserve">Σημειώστε </t>
    </r>
    <r>
      <rPr>
        <b/>
        <sz val="11"/>
        <rFont val="Calibri"/>
        <family val="2"/>
        <charset val="161"/>
        <scheme val="minor"/>
      </rPr>
      <t>υποχρεωτικά</t>
    </r>
    <r>
      <rPr>
        <sz val="11"/>
        <rFont val="Calibri"/>
        <family val="2"/>
        <charset val="161"/>
        <scheme val="minor"/>
      </rPr>
      <t xml:space="preserve"> “</t>
    </r>
    <r>
      <rPr>
        <sz val="11"/>
        <color rgb="FFFF0000"/>
        <rFont val="Calibri"/>
        <family val="2"/>
        <charset val="161"/>
        <scheme val="minor"/>
      </rPr>
      <t>Χ</t>
    </r>
    <r>
      <rPr>
        <sz val="11"/>
        <rFont val="Calibri"/>
        <family val="2"/>
        <charset val="161"/>
        <scheme val="minor"/>
      </rPr>
      <t xml:space="preserve">” σε μία από τις παρακάτω  επιλογές </t>
    </r>
  </si>
  <si>
    <t>Εδώ συμπληρώνετε τον Τίτλο και θα αποτυπωθεί αυτόματα στο φύλλο Συνοπτικός ΠΫ</t>
  </si>
  <si>
    <t xml:space="preserve">και Eπιστημονικό Yπεύθυνο:  </t>
  </si>
  <si>
    <t>Ονοματεπώνυμο ΕΥ ……………………………………………………………………….</t>
  </si>
  <si>
    <r>
      <t xml:space="preserve">Έσοδα από παροχή υπηρεσιών  στα οποία ο χρηματοδότης καταβάλει ΦΠΑ. Θα δηλωθεί η </t>
    </r>
    <r>
      <rPr>
        <b/>
        <sz val="11"/>
        <rFont val="Calibri"/>
        <family val="2"/>
        <charset val="161"/>
        <scheme val="minor"/>
      </rPr>
      <t xml:space="preserve">καθαρή αξία </t>
    </r>
    <r>
      <rPr>
        <sz val="11"/>
        <rFont val="Calibri"/>
        <family val="2"/>
        <charset val="161"/>
        <scheme val="minor"/>
      </rPr>
      <t>όπως  προκύπτει μετά την αφαίρεση</t>
    </r>
    <r>
      <rPr>
        <b/>
        <sz val="11"/>
        <rFont val="Calibri"/>
        <family val="2"/>
        <charset val="161"/>
        <scheme val="minor"/>
      </rPr>
      <t xml:space="preserve"> </t>
    </r>
    <r>
      <rPr>
        <sz val="11"/>
        <rFont val="Calibri"/>
        <family val="2"/>
        <charset val="161"/>
        <scheme val="minor"/>
      </rPr>
      <t>του ΦΠΑ και λοιπών νομίμων κρατήσεων. Το ποσό του ΦΠΑ θα δηλωθεί στο πεδίο 17 (κελί Ε111)</t>
    </r>
  </si>
  <si>
    <r>
      <t xml:space="preserve">* Ο Προϋπολογισμός συντάσσεται σε μεικτή αξία (καθαρή αξία και Φ.Π.Α.) για όλες τις κατηγορίες των έργων-προγραμμάτων. Στα έργα παροχής υπηρεσιών στα οποία ο χρηματοδότης καταβάλλει ΦΠΑ  θα πρέπει στη στήλη 7 (κατ. 8.12) να δηλωθεί η καθαρή αξία όπως προκύπτει μετά την αφαίρεση του ΦΠΑ και λοιπών κρατήσεων. </t>
    </r>
    <r>
      <rPr>
        <sz val="11"/>
        <rFont val="Calibri"/>
        <family val="2"/>
        <charset val="161"/>
        <scheme val="minor"/>
      </rPr>
      <t>Το ποσό του ΦΠΑ θα δηλωθεί στο πεδίο 17 (κελί Ε111).</t>
    </r>
  </si>
  <si>
    <r>
      <rPr>
        <b/>
        <sz val="11"/>
        <rFont val="Calibri"/>
        <family val="2"/>
        <charset val="161"/>
        <scheme val="minor"/>
      </rPr>
      <t>(17)</t>
    </r>
    <r>
      <rPr>
        <sz val="11"/>
        <rFont val="Calibri"/>
        <family val="2"/>
        <charset val="161"/>
        <scheme val="minor"/>
      </rPr>
      <t xml:space="preserve"> ΠΟΣΟ ΦΠΑ ΠΑΡΟΧΗΣ ΥΠΗΡΕΣΙΩΝ ΤΗΣ ΚΑΤΗΓΟΡΙΑΣ 8.12</t>
    </r>
  </si>
  <si>
    <r>
      <t xml:space="preserve">9.2, 9.3, 9.4, </t>
    </r>
    <r>
      <rPr>
        <sz val="11"/>
        <rFont val="Calibri"/>
        <family val="2"/>
        <charset val="161"/>
        <scheme val="minor"/>
      </rPr>
      <t xml:space="preserve">9.6 </t>
    </r>
  </si>
  <si>
    <t xml:space="preserve"> Χρηματοδότηση ΕΛΚΕ-Ταμειακά Υπόλοιπα Ολοκληρωμένων έργων-Εισροές από άλλο Έργο, ΦΠΑ Κατηγορίας 8.12. προς Συμψηφισμό</t>
  </si>
  <si>
    <t>…………………………………………….</t>
  </si>
  <si>
    <t>Διαφημίσεις από τον Τύπο,  το ραδιόφωνο, την τηλεόραση. Αναθέσεις υπηρεσιών προβολής σε τρίτους. Έξοδα προβολής και διαφήμισης σε μέσα κοινωνικής δικτύωσης, σε ιστοσελίδες. Κατασκευή, ανανέωση, υποστήριξη και συντήρηση ιστοσελίδας. Έξοδα συνεδρίων, δεξιώσεων και παρεμφερών εκδηλώσεων. Έξοδα υποδοχής και φιλοξενίας (π.χ. catering). Έξοδα εγγραφής σε συνέδρια.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</si>
</sst>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_€_-;\-* #,##0.00\ _€_-;_-* &quot;-&quot;??\ _€_-;_-@_-"/>
    <numFmt numFmtId="165" formatCode="#,##0.00_ ;\-#,##0.00\ "/>
  </numFmts>
  <fonts count="15" x14ac:knownFonts="1">
    <font>
      <sz val="11"/>
      <color theme="1"/>
      <name val="Calibri"/>
      <family val="2"/>
      <charset val="161"/>
      <scheme val="minor"/>
    </font>
    <font>
      <sz val="11"/>
      <name val="Calibri"/>
      <family val="2"/>
      <charset val="161"/>
      <scheme val="minor"/>
    </font>
    <font>
      <sz val="11"/>
      <color rgb="FFFF0000"/>
      <name val="Calibri"/>
      <family val="2"/>
      <charset val="161"/>
      <scheme val="minor"/>
    </font>
    <font>
      <b/>
      <sz val="11"/>
      <color theme="1"/>
      <name val="Calibri"/>
      <family val="2"/>
      <charset val="161"/>
      <scheme val="minor"/>
    </font>
    <font>
      <b/>
      <u/>
      <sz val="11"/>
      <color theme="1"/>
      <name val="Calibri"/>
      <family val="2"/>
      <charset val="161"/>
      <scheme val="minor"/>
    </font>
    <font>
      <b/>
      <sz val="11"/>
      <name val="Calibri"/>
      <family val="2"/>
      <charset val="161"/>
      <scheme val="minor"/>
    </font>
    <font>
      <sz val="10"/>
      <name val="Arial Greek"/>
      <charset val="161"/>
    </font>
    <font>
      <sz val="11"/>
      <color theme="1"/>
      <name val="Calibri"/>
      <family val="2"/>
      <charset val="161"/>
      <scheme val="minor"/>
    </font>
    <font>
      <b/>
      <i/>
      <sz val="11"/>
      <name val="Calibri"/>
      <family val="2"/>
      <charset val="161"/>
      <scheme val="minor"/>
    </font>
    <font>
      <b/>
      <sz val="18"/>
      <color theme="1"/>
      <name val="Calibri"/>
      <family val="2"/>
      <charset val="161"/>
      <scheme val="minor"/>
    </font>
    <font>
      <b/>
      <sz val="12"/>
      <color theme="1"/>
      <name val="Calibri"/>
      <family val="2"/>
      <charset val="161"/>
      <scheme val="minor"/>
    </font>
    <font>
      <u/>
      <sz val="11"/>
      <name val="Calibri"/>
      <family val="2"/>
      <charset val="161"/>
      <scheme val="minor"/>
    </font>
    <font>
      <strike/>
      <sz val="11"/>
      <name val="Calibri"/>
      <family val="2"/>
      <charset val="161"/>
      <scheme val="minor"/>
    </font>
    <font>
      <b/>
      <sz val="11"/>
      <color rgb="FFFF0000"/>
      <name val="Calibri"/>
      <family val="2"/>
      <charset val="161"/>
      <scheme val="minor"/>
    </font>
    <font>
      <sz val="11"/>
      <color rgb="FF00B050"/>
      <name val="Calibri"/>
      <family val="2"/>
      <charset val="161"/>
      <scheme val="minor"/>
    </font>
  </fonts>
  <fills count="12">
    <fill>
      <patternFill patternType="none"/>
    </fill>
    <fill>
      <patternFill patternType="gray125"/>
    </fill>
    <fill>
      <patternFill patternType="solid">
        <fgColor theme="0" tint="-0.249977111117893"/>
        <bgColor indexed="64"/>
      </patternFill>
    </fill>
    <fill>
      <patternFill patternType="solid">
        <fgColor theme="2" tint="-0.249977111117893"/>
        <bgColor indexed="64"/>
      </patternFill>
    </fill>
    <fill>
      <patternFill patternType="lightTrellis">
        <bgColor theme="0" tint="-0.249977111117893"/>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lightTrellis"/>
    </fill>
    <fill>
      <patternFill patternType="solid">
        <fgColor theme="0" tint="-0.24994659260841701"/>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dashDot">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ashDotDot">
        <color indexed="64"/>
      </left>
      <right/>
      <top style="dashDotDot">
        <color indexed="64"/>
      </top>
      <bottom style="dashDotDot">
        <color indexed="64"/>
      </bottom>
      <diagonal/>
    </border>
    <border>
      <left/>
      <right/>
      <top style="dashDotDot">
        <color indexed="64"/>
      </top>
      <bottom style="dashDotDot">
        <color indexed="64"/>
      </bottom>
      <diagonal/>
    </border>
    <border>
      <left/>
      <right style="dashDotDot">
        <color indexed="64"/>
      </right>
      <top style="dashDotDot">
        <color indexed="64"/>
      </top>
      <bottom style="dashDotDot">
        <color indexed="64"/>
      </bottom>
      <diagonal/>
    </border>
  </borders>
  <cellStyleXfs count="5">
    <xf numFmtId="0" fontId="0" fillId="0" borderId="0"/>
    <xf numFmtId="0" fontId="6" fillId="0" borderId="0"/>
    <xf numFmtId="0" fontId="6" fillId="0" borderId="0"/>
    <xf numFmtId="164" fontId="7" fillId="0" borderId="0" applyFont="0" applyFill="0" applyBorder="0" applyAlignment="0" applyProtection="0"/>
    <xf numFmtId="44" fontId="7" fillId="0" borderId="0" applyFont="0" applyFill="0" applyBorder="0" applyAlignment="0" applyProtection="0"/>
  </cellStyleXfs>
  <cellXfs count="182">
    <xf numFmtId="0" fontId="0" fillId="0" borderId="0" xfId="0"/>
    <xf numFmtId="44" fontId="0" fillId="3" borderId="7" xfId="4" applyFont="1" applyFill="1" applyBorder="1" applyAlignment="1" applyProtection="1">
      <alignment horizontal="center" vertical="center" wrapText="1"/>
    </xf>
    <xf numFmtId="44" fontId="0" fillId="6" borderId="1" xfId="4" applyFont="1" applyFill="1" applyBorder="1" applyAlignment="1" applyProtection="1">
      <alignment horizontal="center" vertical="center" wrapText="1"/>
    </xf>
    <xf numFmtId="44" fontId="3" fillId="3" borderId="1" xfId="4" applyFont="1" applyFill="1" applyBorder="1" applyAlignment="1" applyProtection="1">
      <alignment horizontal="center" vertical="center"/>
    </xf>
    <xf numFmtId="44" fontId="3" fillId="3" borderId="5" xfId="4" applyFont="1" applyFill="1" applyBorder="1" applyAlignment="1" applyProtection="1">
      <alignment horizontal="center" vertical="center" wrapText="1"/>
    </xf>
    <xf numFmtId="44" fontId="3" fillId="6" borderId="1" xfId="4" applyFont="1" applyFill="1" applyBorder="1" applyAlignment="1" applyProtection="1">
      <alignment vertical="center" wrapText="1"/>
    </xf>
    <xf numFmtId="44" fontId="5" fillId="3" borderId="5" xfId="4" applyFont="1" applyFill="1" applyBorder="1" applyAlignment="1" applyProtection="1">
      <alignment horizontal="center" vertical="center" wrapText="1"/>
    </xf>
    <xf numFmtId="0" fontId="0" fillId="5" borderId="0" xfId="0" applyFill="1" applyProtection="1">
      <protection locked="0"/>
    </xf>
    <xf numFmtId="44" fontId="0" fillId="6" borderId="1" xfId="4" applyFont="1" applyFill="1" applyBorder="1" applyAlignment="1" applyProtection="1">
      <alignment horizontal="center" vertical="center" wrapText="1"/>
      <protection locked="0"/>
    </xf>
    <xf numFmtId="4" fontId="0" fillId="0" borderId="1" xfId="3" applyNumberFormat="1" applyFont="1" applyFill="1" applyBorder="1" applyAlignment="1" applyProtection="1">
      <alignment horizontal="center" vertical="center" wrapText="1"/>
    </xf>
    <xf numFmtId="0" fontId="0" fillId="5" borderId="1" xfId="0" applyFill="1" applyBorder="1" applyProtection="1">
      <protection locked="0"/>
    </xf>
    <xf numFmtId="4" fontId="1" fillId="0" borderId="1" xfId="3" applyNumberFormat="1" applyFont="1" applyFill="1" applyBorder="1" applyAlignment="1" applyProtection="1">
      <alignment horizontal="center" vertical="center" wrapText="1"/>
    </xf>
    <xf numFmtId="44" fontId="0" fillId="0" borderId="1" xfId="4" applyFont="1" applyFill="1" applyBorder="1" applyAlignment="1" applyProtection="1">
      <alignment horizontal="center" vertical="center" wrapText="1"/>
      <protection locked="0"/>
    </xf>
    <xf numFmtId="44" fontId="0" fillId="5" borderId="7" xfId="4"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protection locked="0"/>
    </xf>
    <xf numFmtId="0" fontId="5" fillId="5" borderId="1" xfId="0" applyFont="1" applyFill="1" applyBorder="1" applyAlignment="1" applyProtection="1">
      <alignment horizontal="center" vertical="center"/>
      <protection locked="0"/>
    </xf>
    <xf numFmtId="44" fontId="0" fillId="0" borderId="1" xfId="4" applyFont="1" applyFill="1" applyBorder="1" applyAlignment="1" applyProtection="1">
      <alignment horizontal="center" vertical="center" wrapText="1"/>
    </xf>
    <xf numFmtId="0" fontId="0" fillId="5" borderId="0" xfId="0" applyFill="1" applyAlignment="1" applyProtection="1">
      <alignment vertical="top"/>
    </xf>
    <xf numFmtId="0" fontId="0" fillId="5" borderId="0" xfId="0" applyFill="1" applyAlignment="1" applyProtection="1">
      <alignment vertical="top" wrapText="1"/>
    </xf>
    <xf numFmtId="0" fontId="4" fillId="5" borderId="0" xfId="0" applyFont="1" applyFill="1" applyProtection="1"/>
    <xf numFmtId="0" fontId="4" fillId="5" borderId="0" xfId="0" applyFont="1" applyFill="1" applyAlignment="1" applyProtection="1">
      <alignment horizontal="left" vertical="center"/>
    </xf>
    <xf numFmtId="0" fontId="4" fillId="5" borderId="0" xfId="0" applyFont="1" applyFill="1" applyAlignment="1" applyProtection="1">
      <alignment horizontal="left" vertical="center" wrapText="1"/>
    </xf>
    <xf numFmtId="0" fontId="0" fillId="5" borderId="0" xfId="0" applyFill="1" applyProtection="1"/>
    <xf numFmtId="0" fontId="0" fillId="0" borderId="0" xfId="0" applyProtection="1"/>
    <xf numFmtId="0" fontId="0" fillId="5" borderId="0" xfId="0" applyFill="1" applyAlignment="1" applyProtection="1">
      <alignment wrapText="1"/>
    </xf>
    <xf numFmtId="0" fontId="0" fillId="5" borderId="0" xfId="0" applyFill="1" applyAlignment="1" applyProtection="1">
      <alignment horizontal="left" vertical="center"/>
    </xf>
    <xf numFmtId="0" fontId="0" fillId="5" borderId="0" xfId="0" applyFill="1" applyAlignment="1" applyProtection="1">
      <alignment vertical="center"/>
    </xf>
    <xf numFmtId="0" fontId="1" fillId="5" borderId="0" xfId="0" applyFont="1" applyFill="1" applyAlignment="1" applyProtection="1">
      <alignment horizontal="left" vertical="center"/>
    </xf>
    <xf numFmtId="0" fontId="1" fillId="5" borderId="0" xfId="0" applyFont="1" applyFill="1" applyBorder="1" applyAlignment="1" applyProtection="1">
      <alignment horizontal="center" vertical="center"/>
    </xf>
    <xf numFmtId="0" fontId="13" fillId="5" borderId="0" xfId="0" applyFont="1" applyFill="1" applyProtection="1"/>
    <xf numFmtId="0" fontId="3" fillId="2" borderId="7"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0" fillId="3" borderId="7" xfId="0" applyFill="1" applyBorder="1" applyAlignment="1" applyProtection="1">
      <alignment vertical="center" wrapText="1"/>
    </xf>
    <xf numFmtId="0" fontId="0" fillId="3" borderId="1" xfId="0" applyFill="1" applyBorder="1" applyAlignment="1" applyProtection="1">
      <alignment wrapText="1"/>
    </xf>
    <xf numFmtId="0" fontId="0" fillId="0" borderId="7" xfId="0" applyBorder="1" applyAlignment="1" applyProtection="1">
      <alignment horizontal="center" vertical="center"/>
    </xf>
    <xf numFmtId="0" fontId="0" fillId="0" borderId="1" xfId="0" applyBorder="1" applyAlignment="1" applyProtection="1">
      <alignment horizontal="left" vertical="center" wrapText="1"/>
    </xf>
    <xf numFmtId="0" fontId="0" fillId="3" borderId="4" xfId="0" applyFill="1" applyBorder="1" applyAlignment="1" applyProtection="1">
      <alignment wrapText="1"/>
    </xf>
    <xf numFmtId="0" fontId="1" fillId="0" borderId="7" xfId="0" applyFont="1" applyBorder="1" applyAlignment="1" applyProtection="1">
      <alignment horizontal="center" vertical="top"/>
    </xf>
    <xf numFmtId="0" fontId="1" fillId="0" borderId="1" xfId="0" applyFont="1" applyBorder="1" applyAlignment="1" applyProtection="1">
      <alignment horizontal="left" vertical="center" wrapText="1"/>
    </xf>
    <xf numFmtId="0" fontId="0" fillId="0" borderId="7" xfId="0" applyBorder="1" applyAlignment="1" applyProtection="1">
      <alignment horizontal="center" vertical="center" wrapText="1"/>
    </xf>
    <xf numFmtId="0" fontId="8" fillId="6" borderId="5" xfId="0" applyFont="1" applyFill="1" applyBorder="1" applyAlignment="1" applyProtection="1">
      <alignment vertical="top"/>
    </xf>
    <xf numFmtId="0" fontId="1" fillId="6" borderId="7" xfId="0" applyFont="1" applyFill="1" applyBorder="1" applyAlignment="1" applyProtection="1">
      <alignment vertical="top"/>
    </xf>
    <xf numFmtId="0" fontId="1" fillId="6" borderId="1" xfId="0" applyFont="1" applyFill="1" applyBorder="1" applyAlignment="1" applyProtection="1">
      <alignment horizontal="left" vertical="center" wrapText="1"/>
    </xf>
    <xf numFmtId="0" fontId="0" fillId="0" borderId="7" xfId="0" applyBorder="1" applyAlignment="1" applyProtection="1">
      <alignment horizontal="center" vertical="top"/>
    </xf>
    <xf numFmtId="0" fontId="1" fillId="0" borderId="7" xfId="0" applyFont="1" applyBorder="1" applyAlignment="1" applyProtection="1">
      <alignment horizontal="center" vertical="center" wrapText="1"/>
    </xf>
    <xf numFmtId="0" fontId="1" fillId="0" borderId="1" xfId="0" applyFont="1" applyBorder="1" applyAlignment="1" applyProtection="1">
      <alignment wrapText="1"/>
    </xf>
    <xf numFmtId="0" fontId="0" fillId="0" borderId="1" xfId="0" applyBorder="1" applyProtection="1"/>
    <xf numFmtId="0" fontId="0" fillId="0" borderId="2" xfId="0" applyBorder="1" applyAlignment="1" applyProtection="1">
      <alignment horizontal="left" vertical="center" wrapText="1"/>
    </xf>
    <xf numFmtId="0" fontId="0" fillId="3" borderId="7" xfId="0" applyFill="1" applyBorder="1" applyAlignment="1" applyProtection="1">
      <alignment horizontal="center" vertical="center" wrapText="1"/>
    </xf>
    <xf numFmtId="0" fontId="2" fillId="0" borderId="1" xfId="0" applyFont="1" applyBorder="1" applyAlignment="1" applyProtection="1">
      <alignment wrapText="1"/>
    </xf>
    <xf numFmtId="0" fontId="0" fillId="0" borderId="1" xfId="0" applyBorder="1" applyAlignment="1" applyProtection="1">
      <alignment wrapText="1"/>
    </xf>
    <xf numFmtId="0" fontId="3" fillId="3" borderId="7" xfId="0" applyFont="1" applyFill="1" applyBorder="1" applyProtection="1"/>
    <xf numFmtId="0" fontId="0" fillId="3" borderId="0" xfId="0" applyFill="1" applyProtection="1"/>
    <xf numFmtId="44" fontId="0" fillId="3" borderId="0" xfId="4" applyFont="1" applyFill="1" applyProtection="1"/>
    <xf numFmtId="0" fontId="0" fillId="3" borderId="0" xfId="0" applyFill="1" applyAlignment="1" applyProtection="1">
      <alignment wrapText="1"/>
    </xf>
    <xf numFmtId="0" fontId="0" fillId="3" borderId="18" xfId="0" applyFill="1" applyBorder="1" applyProtection="1"/>
    <xf numFmtId="0" fontId="0" fillId="3" borderId="19" xfId="0" applyFill="1" applyBorder="1" applyProtection="1"/>
    <xf numFmtId="0" fontId="1" fillId="0" borderId="7" xfId="0" applyFont="1" applyBorder="1" applyAlignment="1" applyProtection="1">
      <alignment horizontal="left" vertical="center" wrapText="1"/>
    </xf>
    <xf numFmtId="0" fontId="3" fillId="3" borderId="20" xfId="0" applyFont="1" applyFill="1" applyBorder="1" applyProtection="1"/>
    <xf numFmtId="0" fontId="3" fillId="3" borderId="9" xfId="0" applyFont="1" applyFill="1" applyBorder="1" applyProtection="1"/>
    <xf numFmtId="4" fontId="0" fillId="3" borderId="7" xfId="0" applyNumberForma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3" borderId="1" xfId="0" applyFill="1" applyBorder="1" applyAlignment="1" applyProtection="1">
      <alignment vertical="center" wrapText="1"/>
    </xf>
    <xf numFmtId="0" fontId="0" fillId="5" borderId="0" xfId="0" applyFill="1" applyAlignment="1" applyProtection="1">
      <alignment vertical="center" wrapText="1"/>
    </xf>
    <xf numFmtId="0" fontId="0" fillId="5" borderId="1" xfId="0" applyFill="1" applyBorder="1" applyProtection="1"/>
    <xf numFmtId="0" fontId="0" fillId="5" borderId="0" xfId="0" applyFill="1" applyAlignment="1" applyProtection="1">
      <alignment horizontal="right"/>
    </xf>
    <xf numFmtId="0" fontId="13" fillId="0" borderId="0" xfId="0" applyFont="1" applyProtection="1"/>
    <xf numFmtId="0" fontId="2" fillId="5" borderId="0" xfId="0" applyFont="1" applyFill="1" applyAlignment="1" applyProtection="1">
      <alignment vertical="top"/>
      <protection locked="0"/>
    </xf>
    <xf numFmtId="0" fontId="3" fillId="5" borderId="0" xfId="0" applyFont="1" applyFill="1" applyAlignment="1" applyProtection="1">
      <alignment horizontal="center" vertical="top" wrapText="1"/>
    </xf>
    <xf numFmtId="0" fontId="3" fillId="5" borderId="0" xfId="0" applyFont="1" applyFill="1" applyAlignment="1" applyProtection="1">
      <alignment vertical="top" wrapText="1"/>
    </xf>
    <xf numFmtId="0" fontId="2" fillId="5" borderId="0" xfId="0" applyFont="1" applyFill="1" applyAlignment="1" applyProtection="1">
      <alignment horizontal="left" vertical="center"/>
      <protection locked="0"/>
    </xf>
    <xf numFmtId="0" fontId="1" fillId="5" borderId="0" xfId="0" applyFont="1" applyFill="1" applyAlignment="1" applyProtection="1">
      <alignment horizontal="center" vertical="center"/>
    </xf>
    <xf numFmtId="0" fontId="1" fillId="5" borderId="1" xfId="0" applyFont="1" applyFill="1" applyBorder="1" applyAlignment="1" applyProtection="1">
      <alignment horizontal="left" vertical="center"/>
    </xf>
    <xf numFmtId="0" fontId="1" fillId="5" borderId="3" xfId="0" applyFont="1" applyFill="1" applyBorder="1" applyAlignment="1" applyProtection="1">
      <alignment horizontal="left" vertical="center"/>
    </xf>
    <xf numFmtId="44" fontId="0" fillId="3" borderId="7" xfId="4" applyFont="1" applyFill="1" applyBorder="1" applyAlignment="1" applyProtection="1">
      <alignment horizontal="center" wrapText="1"/>
    </xf>
    <xf numFmtId="164" fontId="0" fillId="3" borderId="7" xfId="3" applyFont="1" applyFill="1" applyBorder="1" applyAlignment="1" applyProtection="1">
      <alignment horizontal="center" vertical="center" wrapText="1"/>
    </xf>
    <xf numFmtId="0" fontId="0" fillId="3" borderId="1" xfId="0" applyFill="1" applyBorder="1" applyProtection="1"/>
    <xf numFmtId="44" fontId="0" fillId="0" borderId="7" xfId="4" applyFont="1" applyBorder="1" applyAlignment="1" applyProtection="1">
      <alignment horizontal="center" vertical="center"/>
    </xf>
    <xf numFmtId="164" fontId="0" fillId="0" borderId="1" xfId="3" applyFont="1" applyFill="1" applyBorder="1" applyAlignment="1" applyProtection="1">
      <alignment horizontal="left" vertical="center" wrapText="1"/>
    </xf>
    <xf numFmtId="164" fontId="0" fillId="3" borderId="4" xfId="3" applyFont="1" applyFill="1" applyBorder="1" applyAlignment="1" applyProtection="1">
      <alignment vertical="center" wrapText="1"/>
    </xf>
    <xf numFmtId="0" fontId="1" fillId="0" borderId="7" xfId="0" applyFont="1" applyBorder="1" applyAlignment="1" applyProtection="1">
      <alignment horizontal="center" vertical="center"/>
    </xf>
    <xf numFmtId="44" fontId="0" fillId="0" borderId="7" xfId="4" applyNumberFormat="1" applyFont="1" applyBorder="1" applyAlignment="1" applyProtection="1">
      <alignment horizontal="center" vertical="center"/>
    </xf>
    <xf numFmtId="0" fontId="3" fillId="8" borderId="7" xfId="0" applyFont="1" applyFill="1" applyBorder="1" applyProtection="1"/>
    <xf numFmtId="44" fontId="3" fillId="8" borderId="1" xfId="4" applyFont="1" applyFill="1" applyBorder="1" applyAlignment="1" applyProtection="1">
      <alignment horizontal="center" vertical="center"/>
    </xf>
    <xf numFmtId="164" fontId="3" fillId="8" borderId="1" xfId="0" applyNumberFormat="1" applyFont="1" applyFill="1" applyBorder="1" applyProtection="1"/>
    <xf numFmtId="0" fontId="0" fillId="8" borderId="1" xfId="0" applyFill="1" applyBorder="1" applyAlignment="1" applyProtection="1">
      <alignment wrapText="1"/>
    </xf>
    <xf numFmtId="0" fontId="3" fillId="2" borderId="1" xfId="0" applyFont="1" applyFill="1" applyBorder="1" applyAlignment="1" applyProtection="1">
      <alignment horizontal="left" vertical="center" wrapText="1"/>
    </xf>
    <xf numFmtId="44" fontId="0" fillId="0" borderId="1" xfId="4" applyFont="1" applyBorder="1" applyAlignment="1" applyProtection="1">
      <alignment horizontal="center" vertical="center" wrapText="1"/>
    </xf>
    <xf numFmtId="165" fontId="0" fillId="3" borderId="7" xfId="0" applyNumberFormat="1" applyFill="1" applyBorder="1" applyAlignment="1" applyProtection="1">
      <alignment horizontal="center" vertical="center" wrapText="1"/>
    </xf>
    <xf numFmtId="44" fontId="1" fillId="0" borderId="7" xfId="0" applyNumberFormat="1" applyFont="1" applyBorder="1" applyAlignment="1" applyProtection="1">
      <alignment horizontal="left" vertical="center" wrapText="1"/>
    </xf>
    <xf numFmtId="164" fontId="0" fillId="9" borderId="7" xfId="3" applyFont="1" applyFill="1" applyBorder="1" applyProtection="1"/>
    <xf numFmtId="164" fontId="3" fillId="6" borderId="1" xfId="3" applyFont="1" applyFill="1" applyBorder="1" applyAlignment="1" applyProtection="1">
      <alignment horizontal="left" vertical="center" wrapText="1"/>
    </xf>
    <xf numFmtId="0" fontId="1" fillId="0" borderId="7" xfId="0" applyFont="1" applyFill="1" applyBorder="1" applyAlignment="1" applyProtection="1">
      <alignment horizontal="center" vertical="center" wrapText="1"/>
    </xf>
    <xf numFmtId="0" fontId="1" fillId="0" borderId="7" xfId="0" applyFont="1" applyFill="1" applyBorder="1" applyAlignment="1" applyProtection="1">
      <alignment horizontal="left" vertical="center" wrapText="1"/>
    </xf>
    <xf numFmtId="0" fontId="0" fillId="5" borderId="0" xfId="0" applyFill="1" applyBorder="1" applyAlignment="1" applyProtection="1">
      <alignment horizontal="right"/>
    </xf>
    <xf numFmtId="0" fontId="3" fillId="0" borderId="0" xfId="0" applyFont="1" applyAlignment="1" applyProtection="1">
      <alignment horizontal="center"/>
    </xf>
    <xf numFmtId="0" fontId="1" fillId="5" borderId="0" xfId="0" applyFont="1" applyFill="1" applyAlignment="1" applyProtection="1">
      <alignment vertical="top"/>
    </xf>
    <xf numFmtId="0" fontId="10" fillId="5" borderId="0" xfId="0" applyFont="1" applyFill="1" applyBorder="1" applyAlignment="1" applyProtection="1">
      <protection locked="0"/>
    </xf>
    <xf numFmtId="0" fontId="10" fillId="5" borderId="0" xfId="0" applyFont="1" applyFill="1" applyBorder="1" applyAlignment="1" applyProtection="1"/>
    <xf numFmtId="0" fontId="10" fillId="5" borderId="0" xfId="0" applyFont="1" applyFill="1" applyBorder="1" applyAlignment="1" applyProtection="1">
      <alignment horizontal="right"/>
    </xf>
    <xf numFmtId="0" fontId="0" fillId="5" borderId="0" xfId="0" applyFill="1" applyBorder="1" applyAlignment="1" applyProtection="1">
      <alignment horizontal="left"/>
      <protection locked="0"/>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1" xfId="0"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0" fillId="7" borderId="1" xfId="0" applyFill="1" applyBorder="1" applyAlignment="1" applyProtection="1">
      <alignment vertical="center" wrapText="1"/>
    </xf>
    <xf numFmtId="0" fontId="0" fillId="5" borderId="1" xfId="0" applyFill="1" applyBorder="1" applyAlignment="1" applyProtection="1">
      <alignment horizontal="left"/>
    </xf>
    <xf numFmtId="0" fontId="0" fillId="0" borderId="1" xfId="0" applyBorder="1" applyAlignment="1" applyProtection="1">
      <alignment horizontal="left"/>
    </xf>
    <xf numFmtId="0" fontId="0" fillId="0" borderId="1" xfId="0" applyBorder="1" applyProtection="1"/>
    <xf numFmtId="0" fontId="1" fillId="0" borderId="1" xfId="0" applyFont="1" applyBorder="1" applyAlignment="1" applyProtection="1">
      <alignment horizontal="left"/>
    </xf>
    <xf numFmtId="0" fontId="1" fillId="0" borderId="1" xfId="0" applyFont="1" applyBorder="1" applyProtection="1"/>
    <xf numFmtId="0" fontId="10" fillId="5" borderId="0" xfId="0" applyFont="1" applyFill="1" applyAlignment="1" applyProtection="1">
      <alignment horizontal="center"/>
    </xf>
    <xf numFmtId="0" fontId="0" fillId="5" borderId="0" xfId="0" applyFill="1" applyAlignment="1" applyProtection="1">
      <alignment horizontal="center"/>
    </xf>
    <xf numFmtId="0" fontId="0" fillId="0" borderId="10" xfId="0" applyBorder="1" applyAlignment="1" applyProtection="1">
      <alignment horizontal="left" vertical="center" wrapText="1"/>
    </xf>
    <xf numFmtId="0" fontId="3" fillId="3" borderId="5" xfId="0" applyFont="1" applyFill="1" applyBorder="1" applyProtection="1"/>
    <xf numFmtId="0" fontId="0" fillId="0" borderId="7" xfId="0" applyBorder="1" applyProtection="1"/>
    <xf numFmtId="0" fontId="9" fillId="0" borderId="5" xfId="0" applyFont="1" applyBorder="1" applyAlignment="1" applyProtection="1">
      <alignment horizontal="center"/>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3" fillId="2" borderId="5" xfId="0" applyFont="1" applyFill="1" applyBorder="1" applyAlignment="1" applyProtection="1">
      <alignment horizontal="center" vertical="center" wrapText="1"/>
    </xf>
    <xf numFmtId="0" fontId="0" fillId="0" borderId="5" xfId="0" applyBorder="1" applyAlignment="1" applyProtection="1">
      <alignment vertical="center" wrapText="1"/>
    </xf>
    <xf numFmtId="0" fontId="0" fillId="0" borderId="7" xfId="0" applyBorder="1" applyAlignment="1" applyProtection="1">
      <alignment vertical="center" wrapText="1"/>
    </xf>
    <xf numFmtId="0" fontId="3" fillId="4" borderId="5"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1" fillId="0" borderId="5" xfId="0" applyFont="1" applyBorder="1" applyAlignment="1" applyProtection="1">
      <alignment vertical="center" wrapText="1"/>
    </xf>
    <xf numFmtId="0" fontId="2" fillId="0" borderId="7" xfId="0" applyFont="1" applyBorder="1" applyAlignment="1" applyProtection="1">
      <alignment vertical="center" wrapText="1"/>
    </xf>
    <xf numFmtId="0" fontId="1" fillId="0" borderId="7" xfId="0" applyFont="1" applyBorder="1" applyAlignment="1" applyProtection="1">
      <alignment vertical="center" wrapText="1"/>
    </xf>
    <xf numFmtId="0" fontId="3" fillId="3" borderId="5" xfId="0" applyFont="1" applyFill="1" applyBorder="1" applyAlignment="1" applyProtection="1">
      <alignment vertical="center" wrapText="1"/>
    </xf>
    <xf numFmtId="0" fontId="0" fillId="3" borderId="7" xfId="0" applyFill="1" applyBorder="1" applyAlignment="1" applyProtection="1">
      <alignment vertical="center" wrapText="1"/>
    </xf>
    <xf numFmtId="0" fontId="3" fillId="3" borderId="7" xfId="0" applyFont="1" applyFill="1" applyBorder="1" applyProtection="1"/>
    <xf numFmtId="0" fontId="0" fillId="0" borderId="3" xfId="0" applyBorder="1" applyAlignment="1" applyProtection="1">
      <alignment horizontal="left" vertical="center" wrapText="1"/>
    </xf>
    <xf numFmtId="0" fontId="0" fillId="0" borderId="2" xfId="0" applyBorder="1" applyAlignment="1" applyProtection="1">
      <alignment wrapText="1"/>
    </xf>
    <xf numFmtId="0" fontId="0" fillId="0" borderId="8" xfId="0" applyBorder="1" applyAlignment="1" applyProtection="1">
      <alignment wrapText="1"/>
    </xf>
    <xf numFmtId="0" fontId="0" fillId="0" borderId="5" xfId="0" applyBorder="1" applyAlignment="1" applyProtection="1">
      <alignment vertical="top"/>
    </xf>
    <xf numFmtId="0" fontId="0" fillId="0" borderId="7" xfId="0" applyBorder="1" applyAlignment="1" applyProtection="1">
      <alignment vertical="top"/>
    </xf>
    <xf numFmtId="0" fontId="0" fillId="0" borderId="5" xfId="0" applyBorder="1" applyAlignment="1" applyProtection="1">
      <alignment vertical="center"/>
    </xf>
    <xf numFmtId="0" fontId="0" fillId="0" borderId="7" xfId="0" applyBorder="1" applyAlignment="1" applyProtection="1">
      <alignment vertical="center"/>
    </xf>
    <xf numFmtId="0" fontId="0" fillId="0" borderId="5" xfId="0" applyBorder="1" applyAlignment="1" applyProtection="1">
      <alignment horizontal="left" vertical="center" wrapText="1"/>
    </xf>
    <xf numFmtId="0" fontId="0" fillId="0" borderId="7" xfId="0" applyBorder="1" applyAlignment="1" applyProtection="1">
      <alignment horizontal="left" vertical="center" wrapText="1"/>
    </xf>
    <xf numFmtId="0" fontId="1" fillId="0" borderId="5" xfId="0" applyFont="1" applyBorder="1" applyAlignment="1" applyProtection="1">
      <alignment vertical="top"/>
    </xf>
    <xf numFmtId="0" fontId="1" fillId="0" borderId="7" xfId="0" applyFont="1" applyBorder="1" applyAlignment="1" applyProtection="1">
      <alignment vertical="top"/>
    </xf>
    <xf numFmtId="0" fontId="0" fillId="0" borderId="5" xfId="0" applyBorder="1" applyAlignment="1" applyProtection="1">
      <alignment horizontal="left" vertical="center"/>
    </xf>
    <xf numFmtId="0" fontId="0" fillId="0" borderId="7" xfId="0" applyBorder="1" applyAlignment="1" applyProtection="1">
      <alignment horizontal="left" vertical="center"/>
    </xf>
    <xf numFmtId="0" fontId="5" fillId="0" borderId="5" xfId="0" applyFont="1" applyBorder="1" applyAlignment="1" applyProtection="1">
      <alignment horizontal="center" vertical="center"/>
    </xf>
    <xf numFmtId="0" fontId="3" fillId="2" borderId="7" xfId="0" applyFont="1" applyFill="1" applyBorder="1" applyAlignment="1" applyProtection="1">
      <alignment horizontal="center" vertical="center" wrapText="1"/>
    </xf>
    <xf numFmtId="0" fontId="1" fillId="5" borderId="5" xfId="0" applyFont="1" applyFill="1" applyBorder="1" applyAlignment="1" applyProtection="1">
      <alignment horizontal="left" vertical="center" wrapText="1"/>
    </xf>
    <xf numFmtId="0" fontId="1" fillId="5" borderId="7" xfId="0" applyFont="1" applyFill="1" applyBorder="1" applyAlignment="1" applyProtection="1">
      <alignment horizontal="left" vertical="center" wrapText="1"/>
    </xf>
    <xf numFmtId="0" fontId="5" fillId="10" borderId="5" xfId="0" applyFont="1" applyFill="1" applyBorder="1" applyAlignment="1" applyProtection="1">
      <alignment horizontal="center" vertical="center" wrapText="1"/>
    </xf>
    <xf numFmtId="0" fontId="5" fillId="10" borderId="6" xfId="0" applyFont="1" applyFill="1" applyBorder="1" applyAlignment="1" applyProtection="1">
      <alignment horizontal="center" vertical="center" wrapText="1"/>
    </xf>
    <xf numFmtId="0" fontId="5" fillId="10" borderId="7" xfId="0" applyFont="1" applyFill="1" applyBorder="1" applyAlignment="1" applyProtection="1">
      <alignment horizontal="center" vertical="center" wrapText="1"/>
    </xf>
    <xf numFmtId="0" fontId="5" fillId="0" borderId="1" xfId="0" applyFont="1" applyBorder="1" applyAlignment="1" applyProtection="1">
      <alignment horizontal="center" vertical="center"/>
    </xf>
    <xf numFmtId="0" fontId="3" fillId="0" borderId="1" xfId="0" applyFont="1" applyBorder="1" applyAlignment="1" applyProtection="1">
      <alignment horizontal="center"/>
    </xf>
    <xf numFmtId="0" fontId="0" fillId="5" borderId="0" xfId="0" applyFill="1" applyAlignment="1" applyProtection="1">
      <alignment vertical="top" wrapText="1"/>
    </xf>
    <xf numFmtId="0" fontId="5" fillId="11" borderId="5" xfId="0" applyFont="1" applyFill="1" applyBorder="1" applyAlignment="1" applyProtection="1">
      <alignment horizontal="center" vertical="center" wrapText="1"/>
    </xf>
    <xf numFmtId="0" fontId="5" fillId="11" borderId="6" xfId="0" applyFont="1" applyFill="1" applyBorder="1" applyAlignment="1" applyProtection="1">
      <alignment horizontal="center" vertical="center" wrapText="1"/>
    </xf>
    <xf numFmtId="0" fontId="5" fillId="11" borderId="7" xfId="0" applyFont="1" applyFill="1" applyBorder="1" applyAlignment="1" applyProtection="1">
      <alignment horizontal="center" vertical="center" wrapText="1"/>
    </xf>
    <xf numFmtId="0" fontId="3" fillId="3" borderId="7" xfId="0" applyFont="1" applyFill="1" applyBorder="1" applyAlignment="1" applyProtection="1">
      <alignment vertical="center" wrapText="1"/>
    </xf>
    <xf numFmtId="0" fontId="1" fillId="0" borderId="5" xfId="0" applyFont="1" applyBorder="1" applyAlignment="1" applyProtection="1">
      <alignment horizontal="left" vertical="center"/>
    </xf>
    <xf numFmtId="0" fontId="1" fillId="0" borderId="7" xfId="0" applyFont="1" applyBorder="1" applyAlignment="1" applyProtection="1">
      <alignment horizontal="left" vertical="center"/>
    </xf>
    <xf numFmtId="0" fontId="3" fillId="3" borderId="6" xfId="0" applyFont="1" applyFill="1" applyBorder="1" applyAlignment="1" applyProtection="1">
      <alignment vertical="center" wrapText="1"/>
    </xf>
    <xf numFmtId="0" fontId="3" fillId="8" borderId="5" xfId="0" applyFont="1" applyFill="1" applyBorder="1" applyProtection="1"/>
    <xf numFmtId="0" fontId="3" fillId="8" borderId="7" xfId="0" applyFont="1" applyFill="1" applyBorder="1" applyProtection="1"/>
    <xf numFmtId="0" fontId="3" fillId="0" borderId="5" xfId="0" applyFont="1" applyBorder="1" applyAlignment="1" applyProtection="1">
      <alignment horizontal="center"/>
    </xf>
    <xf numFmtId="0" fontId="0" fillId="5" borderId="21" xfId="0" applyFill="1" applyBorder="1" applyAlignment="1" applyProtection="1">
      <alignment horizontal="left" vertical="center" wrapText="1"/>
    </xf>
    <xf numFmtId="0" fontId="0" fillId="5" borderId="22" xfId="0" applyFill="1" applyBorder="1" applyAlignment="1" applyProtection="1">
      <alignment horizontal="left" vertical="center" wrapText="1"/>
    </xf>
    <xf numFmtId="0" fontId="0" fillId="5" borderId="23" xfId="0" applyFill="1" applyBorder="1" applyAlignment="1" applyProtection="1">
      <alignment horizontal="left" vertical="center" wrapText="1"/>
    </xf>
    <xf numFmtId="0" fontId="1" fillId="8" borderId="1" xfId="0" applyFont="1" applyFill="1" applyBorder="1" applyAlignment="1" applyProtection="1">
      <alignment wrapText="1"/>
    </xf>
    <xf numFmtId="0" fontId="1" fillId="5" borderId="1" xfId="0" applyFont="1" applyFill="1" applyBorder="1" applyAlignment="1" applyProtection="1">
      <alignment horizontal="left"/>
    </xf>
    <xf numFmtId="0" fontId="1" fillId="5" borderId="21" xfId="0" applyFont="1" applyFill="1" applyBorder="1" applyAlignment="1" applyProtection="1">
      <alignment horizontal="left" vertical="center" wrapText="1"/>
    </xf>
    <xf numFmtId="0" fontId="1" fillId="5" borderId="22" xfId="0" applyFont="1" applyFill="1" applyBorder="1" applyAlignment="1" applyProtection="1">
      <alignment horizontal="left" vertical="center" wrapText="1"/>
    </xf>
    <xf numFmtId="0" fontId="1" fillId="5" borderId="23" xfId="0" applyFont="1" applyFill="1" applyBorder="1" applyAlignment="1" applyProtection="1">
      <alignment horizontal="left" vertical="center" wrapText="1"/>
    </xf>
    <xf numFmtId="0" fontId="0" fillId="0" borderId="21" xfId="0" applyFill="1" applyBorder="1" applyAlignment="1" applyProtection="1">
      <alignment horizontal="left" vertical="center" wrapText="1"/>
    </xf>
    <xf numFmtId="0" fontId="0" fillId="0" borderId="22" xfId="0" applyFill="1" applyBorder="1" applyAlignment="1" applyProtection="1">
      <alignment horizontal="left" vertical="center" wrapText="1"/>
    </xf>
    <xf numFmtId="0" fontId="0" fillId="0" borderId="23" xfId="0" applyFill="1" applyBorder="1" applyAlignment="1" applyProtection="1">
      <alignment horizontal="left" vertical="center" wrapText="1"/>
    </xf>
  </cellXfs>
  <cellStyles count="5">
    <cellStyle name="Comma" xfId="3" builtinId="3"/>
    <cellStyle name="Currency" xfId="4" builtinId="4"/>
    <cellStyle name="Normal" xfId="0" builtinId="0"/>
    <cellStyle name="Normal 2" xfId="2"/>
    <cellStyle name="Κανονικό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139"/>
  <sheetViews>
    <sheetView tabSelected="1" view="pageBreakPreview" topLeftCell="A58" zoomScale="78" zoomScaleNormal="70" zoomScaleSheetLayoutView="78" zoomScalePageLayoutView="55" workbookViewId="0">
      <selection activeCell="H67" sqref="H67:H71"/>
    </sheetView>
  </sheetViews>
  <sheetFormatPr defaultColWidth="9.28515625" defaultRowHeight="15" x14ac:dyDescent="0.25"/>
  <cols>
    <col min="1" max="1" width="36" style="24" customWidth="1"/>
    <col min="2" max="2" width="16.7109375" style="24" customWidth="1"/>
    <col min="3" max="3" width="12.5703125" style="24" customWidth="1"/>
    <col min="4" max="4" width="21.28515625" style="24" customWidth="1"/>
    <col min="5" max="5" width="20.7109375" style="24" customWidth="1"/>
    <col min="6" max="6" width="18.7109375" style="24" customWidth="1"/>
    <col min="7" max="7" width="33.7109375" style="24" customWidth="1"/>
    <col min="8" max="8" width="51.5703125" style="24" customWidth="1"/>
    <col min="9" max="16384" width="9.28515625" style="24"/>
  </cols>
  <sheetData>
    <row r="1" spans="1:8" ht="15.75" customHeight="1" x14ac:dyDescent="0.25">
      <c r="A1" s="18" t="s">
        <v>338</v>
      </c>
      <c r="B1" s="18"/>
      <c r="C1" s="19"/>
      <c r="D1" s="19"/>
      <c r="E1" s="20"/>
      <c r="F1" s="21"/>
      <c r="G1" s="22"/>
      <c r="H1" s="23"/>
    </row>
    <row r="2" spans="1:8" ht="15" customHeight="1" x14ac:dyDescent="0.25">
      <c r="A2" s="69" t="s">
        <v>364</v>
      </c>
      <c r="B2" s="18"/>
      <c r="C2" s="19"/>
      <c r="D2" s="19"/>
      <c r="E2" s="20"/>
      <c r="F2" s="23"/>
      <c r="G2" s="25"/>
      <c r="H2" s="23"/>
    </row>
    <row r="3" spans="1:8" ht="15" customHeight="1" x14ac:dyDescent="0.25">
      <c r="A3" s="69" t="s">
        <v>364</v>
      </c>
      <c r="B3" s="18"/>
      <c r="C3" s="19"/>
      <c r="D3" s="71"/>
      <c r="E3" s="71"/>
      <c r="F3" s="71"/>
      <c r="G3" s="71"/>
      <c r="H3" s="71"/>
    </row>
    <row r="4" spans="1:8" ht="15" customHeight="1" x14ac:dyDescent="0.25">
      <c r="A4" s="98" t="s">
        <v>365</v>
      </c>
      <c r="B4" s="18"/>
      <c r="C4" s="19"/>
      <c r="D4" s="71"/>
      <c r="E4" s="71"/>
      <c r="F4" s="71"/>
      <c r="G4" s="71"/>
      <c r="H4" s="71"/>
    </row>
    <row r="5" spans="1:8" x14ac:dyDescent="0.25">
      <c r="A5" s="72" t="s">
        <v>366</v>
      </c>
      <c r="B5" s="23"/>
      <c r="C5" s="23"/>
      <c r="D5" s="23"/>
      <c r="E5" s="23"/>
      <c r="F5" s="23"/>
      <c r="G5" s="25"/>
      <c r="H5" s="23"/>
    </row>
    <row r="6" spans="1:8" x14ac:dyDescent="0.25">
      <c r="A6" s="27"/>
      <c r="B6" s="23"/>
      <c r="C6" s="23"/>
      <c r="D6" s="23"/>
      <c r="E6" s="23"/>
      <c r="F6" s="23"/>
      <c r="G6" s="25"/>
      <c r="H6" s="23"/>
    </row>
    <row r="7" spans="1:8" x14ac:dyDescent="0.25">
      <c r="A7" s="72" t="s">
        <v>340</v>
      </c>
      <c r="B7" s="29"/>
      <c r="C7" s="28"/>
      <c r="D7" s="23"/>
      <c r="E7" s="23"/>
      <c r="F7" s="23"/>
      <c r="G7" s="25"/>
      <c r="H7" s="23"/>
    </row>
    <row r="8" spans="1:8" x14ac:dyDescent="0.25">
      <c r="A8" s="72" t="s">
        <v>359</v>
      </c>
      <c r="B8" s="28"/>
      <c r="C8" s="28"/>
      <c r="D8" s="23"/>
      <c r="E8" s="23"/>
      <c r="F8" s="23"/>
      <c r="G8" s="25"/>
      <c r="H8" s="23"/>
    </row>
    <row r="9" spans="1:8" x14ac:dyDescent="0.25">
      <c r="A9" s="28" t="s">
        <v>363</v>
      </c>
      <c r="B9" s="28"/>
      <c r="C9" s="28"/>
      <c r="D9" s="28"/>
      <c r="E9" s="28"/>
      <c r="F9" s="23"/>
      <c r="G9" s="25"/>
      <c r="H9" s="23"/>
    </row>
    <row r="10" spans="1:8" x14ac:dyDescent="0.25">
      <c r="A10" s="153" t="s">
        <v>8</v>
      </c>
      <c r="B10" s="154"/>
      <c r="C10" s="14"/>
      <c r="D10" s="30"/>
      <c r="E10" s="23"/>
      <c r="F10" s="23"/>
      <c r="G10" s="25"/>
      <c r="H10" s="23"/>
    </row>
    <row r="11" spans="1:8" ht="15" customHeight="1" x14ac:dyDescent="0.25">
      <c r="A11" s="155" t="s">
        <v>22</v>
      </c>
      <c r="B11" s="156"/>
      <c r="C11" s="157"/>
      <c r="D11" s="30"/>
      <c r="E11" s="23"/>
      <c r="F11" s="23"/>
      <c r="G11" s="25"/>
      <c r="H11" s="23"/>
    </row>
    <row r="12" spans="1:8" x14ac:dyDescent="0.25">
      <c r="A12" s="153" t="s">
        <v>155</v>
      </c>
      <c r="B12" s="154"/>
      <c r="C12" s="14"/>
      <c r="D12" s="30" t="str">
        <f t="shared" ref="D12:D14" si="0">IF(AND(C12&lt;&gt;"",COUNTA($C$10:$C$14)&lt;&gt;1),"Δεν έχει συμπληρωθεί σωστά η κατηγοροποίηση του προϋπολογισμού","")</f>
        <v/>
      </c>
      <c r="E12" s="23"/>
      <c r="F12" s="23"/>
      <c r="G12" s="25"/>
      <c r="H12" s="23"/>
    </row>
    <row r="13" spans="1:8" x14ac:dyDescent="0.25">
      <c r="A13" s="153" t="s">
        <v>23</v>
      </c>
      <c r="B13" s="154"/>
      <c r="C13" s="15"/>
      <c r="D13" s="30" t="str">
        <f t="shared" si="0"/>
        <v/>
      </c>
      <c r="E13" s="23"/>
      <c r="F13" s="23"/>
      <c r="G13" s="25"/>
      <c r="H13" s="23"/>
    </row>
    <row r="14" spans="1:8" x14ac:dyDescent="0.25">
      <c r="A14" s="153" t="s">
        <v>24</v>
      </c>
      <c r="B14" s="154"/>
      <c r="C14" s="16"/>
      <c r="D14" s="30" t="str">
        <f t="shared" si="0"/>
        <v/>
      </c>
      <c r="E14" s="23"/>
      <c r="F14" s="23"/>
      <c r="G14" s="25"/>
      <c r="H14" s="25"/>
    </row>
    <row r="15" spans="1:8" x14ac:dyDescent="0.25">
      <c r="A15" s="151" t="s">
        <v>4</v>
      </c>
      <c r="B15" s="125"/>
      <c r="C15" s="125"/>
      <c r="D15" s="125"/>
      <c r="E15" s="125"/>
      <c r="F15" s="125"/>
      <c r="G15" s="125"/>
      <c r="H15" s="126"/>
    </row>
    <row r="16" spans="1:8" ht="45" x14ac:dyDescent="0.25">
      <c r="A16" s="127" t="s">
        <v>36</v>
      </c>
      <c r="B16" s="152"/>
      <c r="C16" s="31" t="s">
        <v>142</v>
      </c>
      <c r="D16" s="31" t="s">
        <v>196</v>
      </c>
      <c r="E16" s="31" t="s">
        <v>197</v>
      </c>
      <c r="F16" s="32" t="s">
        <v>198</v>
      </c>
      <c r="G16" s="33" t="s">
        <v>199</v>
      </c>
      <c r="H16" s="32" t="s">
        <v>200</v>
      </c>
    </row>
    <row r="17" spans="1:8" x14ac:dyDescent="0.25">
      <c r="A17" s="135" t="s">
        <v>1</v>
      </c>
      <c r="B17" s="136"/>
      <c r="C17" s="34"/>
      <c r="D17" s="1">
        <f>SUM(D18:D27)</f>
        <v>0</v>
      </c>
      <c r="E17" s="1">
        <f>SUM(E18:E27)</f>
        <v>0</v>
      </c>
      <c r="F17" s="1">
        <f>SUM(F18:F27)</f>
        <v>0</v>
      </c>
      <c r="G17" s="33"/>
      <c r="H17" s="35"/>
    </row>
    <row r="18" spans="1:8" ht="45" x14ac:dyDescent="0.25">
      <c r="A18" s="149" t="s">
        <v>211</v>
      </c>
      <c r="B18" s="150"/>
      <c r="C18" s="36" t="s">
        <v>212</v>
      </c>
      <c r="D18" s="8"/>
      <c r="E18" s="8"/>
      <c r="F18" s="2">
        <f>IF($C$10&lt;&gt;"","",E18-D18)</f>
        <v>0</v>
      </c>
      <c r="G18" s="33"/>
      <c r="H18" s="37" t="s">
        <v>229</v>
      </c>
    </row>
    <row r="19" spans="1:8" ht="75" x14ac:dyDescent="0.25">
      <c r="A19" s="149" t="s">
        <v>156</v>
      </c>
      <c r="B19" s="150"/>
      <c r="C19" s="36" t="s">
        <v>42</v>
      </c>
      <c r="D19" s="8"/>
      <c r="E19" s="8"/>
      <c r="F19" s="2">
        <f t="shared" ref="F19:F79" si="1">IF($C$10&lt;&gt;"","",E19-D19)</f>
        <v>0</v>
      </c>
      <c r="G19" s="33"/>
      <c r="H19" s="37" t="s">
        <v>140</v>
      </c>
    </row>
    <row r="20" spans="1:8" ht="75" x14ac:dyDescent="0.25">
      <c r="A20" s="149" t="s">
        <v>157</v>
      </c>
      <c r="B20" s="150"/>
      <c r="C20" s="36" t="s">
        <v>43</v>
      </c>
      <c r="D20" s="8"/>
      <c r="E20" s="8"/>
      <c r="F20" s="2">
        <f t="shared" si="1"/>
        <v>0</v>
      </c>
      <c r="G20" s="33"/>
      <c r="H20" s="37" t="s">
        <v>183</v>
      </c>
    </row>
    <row r="21" spans="1:8" ht="120" x14ac:dyDescent="0.25">
      <c r="A21" s="149" t="s">
        <v>158</v>
      </c>
      <c r="B21" s="150"/>
      <c r="C21" s="36" t="s">
        <v>44</v>
      </c>
      <c r="D21" s="8"/>
      <c r="E21" s="8"/>
      <c r="F21" s="2">
        <f t="shared" si="1"/>
        <v>0</v>
      </c>
      <c r="G21" s="33"/>
      <c r="H21" s="37" t="s">
        <v>213</v>
      </c>
    </row>
    <row r="22" spans="1:8" ht="45" x14ac:dyDescent="0.25">
      <c r="A22" s="149" t="s">
        <v>45</v>
      </c>
      <c r="B22" s="150"/>
      <c r="C22" s="36" t="s">
        <v>46</v>
      </c>
      <c r="D22" s="8"/>
      <c r="E22" s="8"/>
      <c r="F22" s="2">
        <f t="shared" si="1"/>
        <v>0</v>
      </c>
      <c r="G22" s="33"/>
      <c r="H22" s="37" t="s">
        <v>160</v>
      </c>
    </row>
    <row r="23" spans="1:8" ht="45" x14ac:dyDescent="0.25">
      <c r="A23" s="149" t="s">
        <v>47</v>
      </c>
      <c r="B23" s="150"/>
      <c r="C23" s="36" t="s">
        <v>48</v>
      </c>
      <c r="D23" s="8"/>
      <c r="E23" s="8"/>
      <c r="F23" s="2">
        <f t="shared" si="1"/>
        <v>0</v>
      </c>
      <c r="G23" s="33"/>
      <c r="H23" s="37" t="s">
        <v>161</v>
      </c>
    </row>
    <row r="24" spans="1:8" ht="60" x14ac:dyDescent="0.25">
      <c r="A24" s="143" t="s">
        <v>51</v>
      </c>
      <c r="B24" s="144"/>
      <c r="C24" s="36" t="s">
        <v>49</v>
      </c>
      <c r="D24" s="8"/>
      <c r="E24" s="8"/>
      <c r="F24" s="2">
        <f t="shared" si="1"/>
        <v>0</v>
      </c>
      <c r="G24" s="33"/>
      <c r="H24" s="37" t="s">
        <v>162</v>
      </c>
    </row>
    <row r="25" spans="1:8" ht="30" x14ac:dyDescent="0.25">
      <c r="A25" s="143" t="s">
        <v>159</v>
      </c>
      <c r="B25" s="144"/>
      <c r="C25" s="36" t="s">
        <v>50</v>
      </c>
      <c r="D25" s="8"/>
      <c r="E25" s="8"/>
      <c r="F25" s="2">
        <f t="shared" si="1"/>
        <v>0</v>
      </c>
      <c r="G25" s="33"/>
      <c r="H25" s="37" t="s">
        <v>35</v>
      </c>
    </row>
    <row r="26" spans="1:8" ht="30" x14ac:dyDescent="0.25">
      <c r="A26" s="143" t="s">
        <v>148</v>
      </c>
      <c r="B26" s="144"/>
      <c r="C26" s="36" t="s">
        <v>189</v>
      </c>
      <c r="D26" s="8"/>
      <c r="E26" s="8"/>
      <c r="F26" s="2">
        <f t="shared" si="1"/>
        <v>0</v>
      </c>
      <c r="G26" s="33"/>
      <c r="H26" s="37" t="s">
        <v>163</v>
      </c>
    </row>
    <row r="27" spans="1:8" x14ac:dyDescent="0.25">
      <c r="A27" s="143" t="s">
        <v>232</v>
      </c>
      <c r="B27" s="144"/>
      <c r="C27" s="36" t="s">
        <v>234</v>
      </c>
      <c r="D27" s="8"/>
      <c r="E27" s="8"/>
      <c r="F27" s="2">
        <f t="shared" si="1"/>
        <v>0</v>
      </c>
      <c r="G27" s="33"/>
      <c r="H27" s="37" t="s">
        <v>233</v>
      </c>
    </row>
    <row r="28" spans="1:8" x14ac:dyDescent="0.25">
      <c r="A28" s="135" t="s">
        <v>2</v>
      </c>
      <c r="B28" s="136"/>
      <c r="C28" s="34"/>
      <c r="D28" s="1">
        <f>SUM(D29:D45)</f>
        <v>0</v>
      </c>
      <c r="E28" s="1">
        <f>SUM(E29:E45)</f>
        <v>0</v>
      </c>
      <c r="F28" s="1">
        <f>SUM(F29:F45)</f>
        <v>0</v>
      </c>
      <c r="G28" s="33"/>
      <c r="H28" s="38"/>
    </row>
    <row r="29" spans="1:8" ht="60" x14ac:dyDescent="0.25">
      <c r="A29" s="147" t="s">
        <v>164</v>
      </c>
      <c r="B29" s="148"/>
      <c r="C29" s="39" t="s">
        <v>52</v>
      </c>
      <c r="D29" s="8"/>
      <c r="E29" s="8"/>
      <c r="F29" s="2">
        <f t="shared" si="1"/>
        <v>0</v>
      </c>
      <c r="G29" s="33"/>
      <c r="H29" s="40" t="s">
        <v>308</v>
      </c>
    </row>
    <row r="30" spans="1:8" ht="90" x14ac:dyDescent="0.25">
      <c r="A30" s="145" t="s">
        <v>165</v>
      </c>
      <c r="B30" s="146"/>
      <c r="C30" s="41" t="s">
        <v>53</v>
      </c>
      <c r="D30" s="8"/>
      <c r="E30" s="8"/>
      <c r="F30" s="2">
        <f t="shared" si="1"/>
        <v>0</v>
      </c>
      <c r="G30" s="33"/>
      <c r="H30" s="37" t="s">
        <v>151</v>
      </c>
    </row>
    <row r="31" spans="1:8" x14ac:dyDescent="0.25">
      <c r="A31" s="42" t="s">
        <v>32</v>
      </c>
      <c r="B31" s="43"/>
      <c r="C31" s="43"/>
      <c r="D31" s="2"/>
      <c r="E31" s="2"/>
      <c r="F31" s="2"/>
      <c r="G31" s="33"/>
      <c r="H31" s="44"/>
    </row>
    <row r="32" spans="1:8" ht="30" x14ac:dyDescent="0.25">
      <c r="A32" s="145" t="s">
        <v>54</v>
      </c>
      <c r="B32" s="146"/>
      <c r="C32" s="41" t="s">
        <v>55</v>
      </c>
      <c r="D32" s="8"/>
      <c r="E32" s="8"/>
      <c r="F32" s="2">
        <f t="shared" si="1"/>
        <v>0</v>
      </c>
      <c r="G32" s="33"/>
      <c r="H32" s="40" t="s">
        <v>26</v>
      </c>
    </row>
    <row r="33" spans="1:8" ht="60" x14ac:dyDescent="0.25">
      <c r="A33" s="145" t="s">
        <v>56</v>
      </c>
      <c r="B33" s="146"/>
      <c r="C33" s="41" t="s">
        <v>57</v>
      </c>
      <c r="D33" s="8"/>
      <c r="E33" s="8"/>
      <c r="F33" s="2">
        <f t="shared" si="1"/>
        <v>0</v>
      </c>
      <c r="G33" s="33"/>
      <c r="H33" s="37" t="s">
        <v>21</v>
      </c>
    </row>
    <row r="34" spans="1:8" x14ac:dyDescent="0.25">
      <c r="A34" s="145" t="s">
        <v>58</v>
      </c>
      <c r="B34" s="146"/>
      <c r="C34" s="41" t="s">
        <v>59</v>
      </c>
      <c r="D34" s="8"/>
      <c r="E34" s="8"/>
      <c r="F34" s="2">
        <f t="shared" si="1"/>
        <v>0</v>
      </c>
      <c r="G34" s="33"/>
      <c r="H34" s="37" t="s">
        <v>15</v>
      </c>
    </row>
    <row r="35" spans="1:8" x14ac:dyDescent="0.25">
      <c r="A35" s="145" t="s">
        <v>166</v>
      </c>
      <c r="B35" s="146"/>
      <c r="C35" s="41" t="s">
        <v>60</v>
      </c>
      <c r="D35" s="8"/>
      <c r="E35" s="8"/>
      <c r="F35" s="2">
        <f t="shared" si="1"/>
        <v>0</v>
      </c>
      <c r="G35" s="33"/>
      <c r="H35" s="37" t="s">
        <v>28</v>
      </c>
    </row>
    <row r="36" spans="1:8" x14ac:dyDescent="0.25">
      <c r="A36" s="145" t="s">
        <v>167</v>
      </c>
      <c r="B36" s="146"/>
      <c r="C36" s="41" t="s">
        <v>61</v>
      </c>
      <c r="D36" s="8"/>
      <c r="E36" s="8"/>
      <c r="F36" s="2">
        <f t="shared" si="1"/>
        <v>0</v>
      </c>
      <c r="G36" s="33"/>
      <c r="H36" s="37" t="s">
        <v>16</v>
      </c>
    </row>
    <row r="37" spans="1:8" x14ac:dyDescent="0.25">
      <c r="A37" s="145" t="s">
        <v>62</v>
      </c>
      <c r="B37" s="146"/>
      <c r="C37" s="41" t="s">
        <v>63</v>
      </c>
      <c r="D37" s="8"/>
      <c r="E37" s="8"/>
      <c r="F37" s="2">
        <f t="shared" si="1"/>
        <v>0</v>
      </c>
      <c r="G37" s="33"/>
      <c r="H37" s="37" t="s">
        <v>27</v>
      </c>
    </row>
    <row r="38" spans="1:8" x14ac:dyDescent="0.25">
      <c r="A38" s="145" t="s">
        <v>168</v>
      </c>
      <c r="B38" s="146"/>
      <c r="C38" s="41" t="s">
        <v>64</v>
      </c>
      <c r="D38" s="8"/>
      <c r="E38" s="8"/>
      <c r="F38" s="2">
        <f t="shared" si="1"/>
        <v>0</v>
      </c>
      <c r="G38" s="33"/>
      <c r="H38" s="37" t="s">
        <v>17</v>
      </c>
    </row>
    <row r="39" spans="1:8" x14ac:dyDescent="0.25">
      <c r="A39" s="145" t="s">
        <v>169</v>
      </c>
      <c r="B39" s="146"/>
      <c r="C39" s="41" t="s">
        <v>65</v>
      </c>
      <c r="D39" s="8"/>
      <c r="E39" s="8"/>
      <c r="F39" s="2">
        <f t="shared" si="1"/>
        <v>0</v>
      </c>
      <c r="G39" s="33"/>
      <c r="H39" s="37" t="s">
        <v>18</v>
      </c>
    </row>
    <row r="40" spans="1:8" x14ac:dyDescent="0.25">
      <c r="A40" s="145" t="s">
        <v>66</v>
      </c>
      <c r="B40" s="146"/>
      <c r="C40" s="41" t="s">
        <v>67</v>
      </c>
      <c r="D40" s="8"/>
      <c r="E40" s="8"/>
      <c r="F40" s="2">
        <f t="shared" si="1"/>
        <v>0</v>
      </c>
      <c r="G40" s="33"/>
      <c r="H40" s="37" t="s">
        <v>19</v>
      </c>
    </row>
    <row r="41" spans="1:8" ht="30" x14ac:dyDescent="0.25">
      <c r="A41" s="145" t="s">
        <v>170</v>
      </c>
      <c r="B41" s="146"/>
      <c r="C41" s="41" t="s">
        <v>68</v>
      </c>
      <c r="D41" s="8"/>
      <c r="E41" s="8"/>
      <c r="F41" s="2">
        <f t="shared" si="1"/>
        <v>0</v>
      </c>
      <c r="G41" s="33"/>
      <c r="H41" s="37" t="s">
        <v>29</v>
      </c>
    </row>
    <row r="42" spans="1:8" x14ac:dyDescent="0.25">
      <c r="A42" s="145" t="s">
        <v>171</v>
      </c>
      <c r="B42" s="146"/>
      <c r="C42" s="41" t="s">
        <v>69</v>
      </c>
      <c r="D42" s="8"/>
      <c r="E42" s="8"/>
      <c r="F42" s="2">
        <f t="shared" si="1"/>
        <v>0</v>
      </c>
      <c r="G42" s="33"/>
      <c r="H42" s="37" t="s">
        <v>20</v>
      </c>
    </row>
    <row r="43" spans="1:8" ht="30" x14ac:dyDescent="0.25">
      <c r="A43" s="145" t="s">
        <v>172</v>
      </c>
      <c r="B43" s="146"/>
      <c r="C43" s="41" t="s">
        <v>70</v>
      </c>
      <c r="D43" s="8"/>
      <c r="E43" s="8"/>
      <c r="F43" s="2">
        <f t="shared" si="1"/>
        <v>0</v>
      </c>
      <c r="G43" s="33"/>
      <c r="H43" s="40" t="s">
        <v>31</v>
      </c>
    </row>
    <row r="44" spans="1:8" ht="45" x14ac:dyDescent="0.25">
      <c r="A44" s="145" t="s">
        <v>173</v>
      </c>
      <c r="B44" s="146"/>
      <c r="C44" s="41" t="s">
        <v>71</v>
      </c>
      <c r="D44" s="8"/>
      <c r="E44" s="8"/>
      <c r="F44" s="2">
        <f t="shared" si="1"/>
        <v>0</v>
      </c>
      <c r="G44" s="33"/>
      <c r="H44" s="37" t="s">
        <v>30</v>
      </c>
    </row>
    <row r="45" spans="1:8" ht="60" x14ac:dyDescent="0.25">
      <c r="A45" s="145" t="s">
        <v>72</v>
      </c>
      <c r="B45" s="146"/>
      <c r="C45" s="41" t="s">
        <v>73</v>
      </c>
      <c r="D45" s="8"/>
      <c r="E45" s="8"/>
      <c r="F45" s="2">
        <f t="shared" si="1"/>
        <v>0</v>
      </c>
      <c r="G45" s="33"/>
      <c r="H45" s="37" t="s">
        <v>150</v>
      </c>
    </row>
    <row r="46" spans="1:8" x14ac:dyDescent="0.25">
      <c r="A46" s="135" t="s">
        <v>144</v>
      </c>
      <c r="B46" s="136"/>
      <c r="C46" s="34"/>
      <c r="D46" s="1">
        <f>SUM(D47:D52)</f>
        <v>0</v>
      </c>
      <c r="E46" s="1">
        <f>SUM(E47:E52)</f>
        <v>0</v>
      </c>
      <c r="F46" s="1">
        <f>SUM(F47:F52)</f>
        <v>0</v>
      </c>
      <c r="G46" s="33"/>
      <c r="H46" s="35"/>
    </row>
    <row r="47" spans="1:8" ht="30" x14ac:dyDescent="0.25">
      <c r="A47" s="141" t="s">
        <v>74</v>
      </c>
      <c r="B47" s="142"/>
      <c r="C47" s="45" t="s">
        <v>75</v>
      </c>
      <c r="D47" s="8"/>
      <c r="E47" s="8"/>
      <c r="F47" s="2">
        <f t="shared" si="1"/>
        <v>0</v>
      </c>
      <c r="G47" s="33"/>
      <c r="H47" s="40" t="s">
        <v>184</v>
      </c>
    </row>
    <row r="48" spans="1:8" ht="45" x14ac:dyDescent="0.25">
      <c r="A48" s="128" t="s">
        <v>177</v>
      </c>
      <c r="B48" s="129"/>
      <c r="C48" s="41" t="s">
        <v>76</v>
      </c>
      <c r="D48" s="8"/>
      <c r="E48" s="8"/>
      <c r="F48" s="2">
        <f t="shared" si="1"/>
        <v>0</v>
      </c>
      <c r="G48" s="33"/>
      <c r="H48" s="37" t="s">
        <v>174</v>
      </c>
    </row>
    <row r="49" spans="1:8" ht="90" x14ac:dyDescent="0.25">
      <c r="A49" s="128" t="s">
        <v>134</v>
      </c>
      <c r="B49" s="129"/>
      <c r="C49" s="41" t="s">
        <v>77</v>
      </c>
      <c r="D49" s="8"/>
      <c r="E49" s="8"/>
      <c r="F49" s="2">
        <f t="shared" si="1"/>
        <v>0</v>
      </c>
      <c r="G49" s="33"/>
      <c r="H49" s="40" t="s">
        <v>175</v>
      </c>
    </row>
    <row r="50" spans="1:8" ht="45" x14ac:dyDescent="0.25">
      <c r="A50" s="143" t="s">
        <v>146</v>
      </c>
      <c r="B50" s="144"/>
      <c r="C50" s="45" t="s">
        <v>78</v>
      </c>
      <c r="D50" s="8"/>
      <c r="E50" s="8"/>
      <c r="F50" s="2">
        <f t="shared" si="1"/>
        <v>0</v>
      </c>
      <c r="G50" s="33"/>
      <c r="H50" s="37" t="s">
        <v>216</v>
      </c>
    </row>
    <row r="51" spans="1:8" ht="60" x14ac:dyDescent="0.25">
      <c r="A51" s="128" t="s">
        <v>135</v>
      </c>
      <c r="B51" s="129"/>
      <c r="C51" s="41" t="s">
        <v>79</v>
      </c>
      <c r="D51" s="8"/>
      <c r="E51" s="8"/>
      <c r="F51" s="2">
        <f t="shared" si="1"/>
        <v>0</v>
      </c>
      <c r="G51" s="33"/>
      <c r="H51" s="37" t="s">
        <v>136</v>
      </c>
    </row>
    <row r="52" spans="1:8" ht="45" x14ac:dyDescent="0.25">
      <c r="A52" s="132" t="s">
        <v>178</v>
      </c>
      <c r="B52" s="134"/>
      <c r="C52" s="41" t="s">
        <v>145</v>
      </c>
      <c r="D52" s="8"/>
      <c r="E52" s="8"/>
      <c r="F52" s="2">
        <f t="shared" si="1"/>
        <v>0</v>
      </c>
      <c r="G52" s="33"/>
      <c r="H52" s="37" t="s">
        <v>176</v>
      </c>
    </row>
    <row r="53" spans="1:8" x14ac:dyDescent="0.25">
      <c r="A53" s="135" t="s">
        <v>3</v>
      </c>
      <c r="B53" s="136"/>
      <c r="C53" s="34"/>
      <c r="D53" s="1">
        <f>SUM(D54:D65)</f>
        <v>0</v>
      </c>
      <c r="E53" s="1">
        <f>SUM(E54:E65)</f>
        <v>0</v>
      </c>
      <c r="F53" s="1">
        <f>SUM(F54:F65)</f>
        <v>0</v>
      </c>
      <c r="G53" s="33"/>
      <c r="H53" s="35"/>
    </row>
    <row r="54" spans="1:8" ht="60" x14ac:dyDescent="0.25">
      <c r="A54" s="128" t="s">
        <v>179</v>
      </c>
      <c r="B54" s="129"/>
      <c r="C54" s="41" t="s">
        <v>98</v>
      </c>
      <c r="D54" s="8"/>
      <c r="E54" s="8"/>
      <c r="F54" s="2">
        <f t="shared" si="1"/>
        <v>0</v>
      </c>
      <c r="G54" s="33"/>
      <c r="H54" s="37" t="s">
        <v>37</v>
      </c>
    </row>
    <row r="55" spans="1:8" ht="90" x14ac:dyDescent="0.25">
      <c r="A55" s="128" t="s">
        <v>80</v>
      </c>
      <c r="B55" s="129"/>
      <c r="C55" s="41" t="s">
        <v>97</v>
      </c>
      <c r="D55" s="8"/>
      <c r="E55" s="8"/>
      <c r="F55" s="2">
        <f t="shared" si="1"/>
        <v>0</v>
      </c>
      <c r="G55" s="33"/>
      <c r="H55" s="40" t="s">
        <v>322</v>
      </c>
    </row>
    <row r="56" spans="1:8" x14ac:dyDescent="0.25">
      <c r="A56" s="132" t="s">
        <v>323</v>
      </c>
      <c r="B56" s="134"/>
      <c r="C56" s="46" t="s">
        <v>96</v>
      </c>
      <c r="D56" s="8"/>
      <c r="E56" s="8"/>
      <c r="F56" s="2">
        <f t="shared" si="1"/>
        <v>0</v>
      </c>
      <c r="G56" s="33"/>
      <c r="H56" s="47" t="s">
        <v>25</v>
      </c>
    </row>
    <row r="57" spans="1:8" x14ac:dyDescent="0.25">
      <c r="A57" s="128" t="s">
        <v>81</v>
      </c>
      <c r="B57" s="129"/>
      <c r="C57" s="41" t="s">
        <v>95</v>
      </c>
      <c r="D57" s="8"/>
      <c r="E57" s="8"/>
      <c r="F57" s="2">
        <f t="shared" si="1"/>
        <v>0</v>
      </c>
      <c r="G57" s="33"/>
      <c r="H57" s="48" t="s">
        <v>0</v>
      </c>
    </row>
    <row r="58" spans="1:8" ht="30" x14ac:dyDescent="0.25">
      <c r="A58" s="128" t="s">
        <v>180</v>
      </c>
      <c r="B58" s="129"/>
      <c r="C58" s="41" t="s">
        <v>94</v>
      </c>
      <c r="D58" s="8"/>
      <c r="E58" s="8"/>
      <c r="F58" s="2">
        <f t="shared" si="1"/>
        <v>0</v>
      </c>
      <c r="G58" s="33"/>
      <c r="H58" s="40" t="s">
        <v>324</v>
      </c>
    </row>
    <row r="59" spans="1:8" ht="30" x14ac:dyDescent="0.25">
      <c r="A59" s="128" t="s">
        <v>82</v>
      </c>
      <c r="B59" s="129"/>
      <c r="C59" s="41" t="s">
        <v>93</v>
      </c>
      <c r="D59" s="8"/>
      <c r="E59" s="8"/>
      <c r="F59" s="2">
        <f t="shared" si="1"/>
        <v>0</v>
      </c>
      <c r="G59" s="33"/>
      <c r="H59" s="49" t="s">
        <v>41</v>
      </c>
    </row>
    <row r="60" spans="1:8" ht="45" x14ac:dyDescent="0.25">
      <c r="A60" s="128" t="s">
        <v>83</v>
      </c>
      <c r="B60" s="129"/>
      <c r="C60" s="41" t="s">
        <v>92</v>
      </c>
      <c r="D60" s="8"/>
      <c r="E60" s="8"/>
      <c r="F60" s="2">
        <f t="shared" si="1"/>
        <v>0</v>
      </c>
      <c r="G60" s="33"/>
      <c r="H60" s="37" t="s">
        <v>231</v>
      </c>
    </row>
    <row r="61" spans="1:8" ht="90" customHeight="1" x14ac:dyDescent="0.25">
      <c r="A61" s="128" t="s">
        <v>181</v>
      </c>
      <c r="B61" s="129"/>
      <c r="C61" s="41" t="s">
        <v>91</v>
      </c>
      <c r="D61" s="8"/>
      <c r="E61" s="8"/>
      <c r="F61" s="2">
        <f t="shared" si="1"/>
        <v>0</v>
      </c>
      <c r="G61" s="33"/>
      <c r="H61" s="40" t="s">
        <v>325</v>
      </c>
    </row>
    <row r="62" spans="1:8" ht="120" x14ac:dyDescent="0.25">
      <c r="A62" s="128" t="s">
        <v>84</v>
      </c>
      <c r="B62" s="129"/>
      <c r="C62" s="41" t="s">
        <v>90</v>
      </c>
      <c r="D62" s="8"/>
      <c r="E62" s="8"/>
      <c r="F62" s="2">
        <f t="shared" si="1"/>
        <v>0</v>
      </c>
      <c r="G62" s="33"/>
      <c r="H62" s="37" t="s">
        <v>373</v>
      </c>
    </row>
    <row r="63" spans="1:8" ht="60" customHeight="1" x14ac:dyDescent="0.25">
      <c r="A63" s="128" t="s">
        <v>85</v>
      </c>
      <c r="B63" s="129"/>
      <c r="C63" s="41" t="s">
        <v>89</v>
      </c>
      <c r="D63" s="8"/>
      <c r="E63" s="8"/>
      <c r="F63" s="2">
        <f t="shared" si="1"/>
        <v>0</v>
      </c>
      <c r="G63" s="33"/>
      <c r="H63" s="40" t="s">
        <v>326</v>
      </c>
    </row>
    <row r="64" spans="1:8" ht="90" x14ac:dyDescent="0.25">
      <c r="A64" s="128" t="s">
        <v>86</v>
      </c>
      <c r="B64" s="129"/>
      <c r="C64" s="41" t="s">
        <v>190</v>
      </c>
      <c r="D64" s="8"/>
      <c r="E64" s="8"/>
      <c r="F64" s="2">
        <f t="shared" si="1"/>
        <v>0</v>
      </c>
      <c r="G64" s="33"/>
      <c r="H64" s="37" t="s">
        <v>182</v>
      </c>
    </row>
    <row r="65" spans="1:8" ht="75" x14ac:dyDescent="0.25">
      <c r="A65" s="128" t="s">
        <v>87</v>
      </c>
      <c r="B65" s="129"/>
      <c r="C65" s="41" t="s">
        <v>88</v>
      </c>
      <c r="D65" s="8"/>
      <c r="E65" s="8"/>
      <c r="F65" s="2">
        <f t="shared" si="1"/>
        <v>0</v>
      </c>
      <c r="G65" s="33"/>
      <c r="H65" s="40" t="s">
        <v>327</v>
      </c>
    </row>
    <row r="66" spans="1:8" x14ac:dyDescent="0.25">
      <c r="A66" s="135" t="s">
        <v>9</v>
      </c>
      <c r="B66" s="136"/>
      <c r="C66" s="34"/>
      <c r="D66" s="1">
        <f>SUM(D67:D71)</f>
        <v>0</v>
      </c>
      <c r="E66" s="1">
        <f>SUM(E67:E71)</f>
        <v>0</v>
      </c>
      <c r="F66" s="1">
        <f>SUM(F67:F71)</f>
        <v>0</v>
      </c>
      <c r="G66" s="33"/>
      <c r="H66" s="35"/>
    </row>
    <row r="67" spans="1:8" ht="25.5" customHeight="1" x14ac:dyDescent="0.25">
      <c r="A67" s="128" t="s">
        <v>99</v>
      </c>
      <c r="B67" s="129"/>
      <c r="C67" s="41" t="s">
        <v>100</v>
      </c>
      <c r="D67" s="8"/>
      <c r="E67" s="8"/>
      <c r="F67" s="2">
        <f t="shared" si="1"/>
        <v>0</v>
      </c>
      <c r="G67" s="33"/>
      <c r="H67" s="138" t="s">
        <v>152</v>
      </c>
    </row>
    <row r="68" spans="1:8" ht="24.75" customHeight="1" x14ac:dyDescent="0.25">
      <c r="A68" s="128" t="s">
        <v>101</v>
      </c>
      <c r="B68" s="129"/>
      <c r="C68" s="41" t="s">
        <v>108</v>
      </c>
      <c r="D68" s="8"/>
      <c r="E68" s="8"/>
      <c r="F68" s="2">
        <f t="shared" si="1"/>
        <v>0</v>
      </c>
      <c r="G68" s="33"/>
      <c r="H68" s="139"/>
    </row>
    <row r="69" spans="1:8" ht="27.75" customHeight="1" x14ac:dyDescent="0.25">
      <c r="A69" s="128" t="s">
        <v>102</v>
      </c>
      <c r="B69" s="129"/>
      <c r="C69" s="41" t="s">
        <v>109</v>
      </c>
      <c r="D69" s="8"/>
      <c r="E69" s="8"/>
      <c r="F69" s="2">
        <f t="shared" si="1"/>
        <v>0</v>
      </c>
      <c r="G69" s="33"/>
      <c r="H69" s="139"/>
    </row>
    <row r="70" spans="1:8" ht="30" customHeight="1" x14ac:dyDescent="0.25">
      <c r="A70" s="128" t="s">
        <v>103</v>
      </c>
      <c r="B70" s="129"/>
      <c r="C70" s="41" t="s">
        <v>110</v>
      </c>
      <c r="D70" s="8"/>
      <c r="E70" s="8"/>
      <c r="F70" s="2">
        <f t="shared" si="1"/>
        <v>0</v>
      </c>
      <c r="G70" s="33"/>
      <c r="H70" s="139"/>
    </row>
    <row r="71" spans="1:8" ht="38.25" customHeight="1" x14ac:dyDescent="0.25">
      <c r="A71" s="128" t="s">
        <v>104</v>
      </c>
      <c r="B71" s="129"/>
      <c r="C71" s="41" t="s">
        <v>105</v>
      </c>
      <c r="D71" s="8"/>
      <c r="E71" s="8"/>
      <c r="F71" s="2">
        <f t="shared" si="1"/>
        <v>0</v>
      </c>
      <c r="G71" s="33"/>
      <c r="H71" s="140"/>
    </row>
    <row r="72" spans="1:8" x14ac:dyDescent="0.25">
      <c r="A72" s="135" t="s">
        <v>10</v>
      </c>
      <c r="B72" s="136"/>
      <c r="C72" s="34"/>
      <c r="D72" s="1">
        <f t="shared" ref="D72:F72" si="2">SUM(D73:D74)</f>
        <v>0</v>
      </c>
      <c r="E72" s="1">
        <f t="shared" si="2"/>
        <v>0</v>
      </c>
      <c r="F72" s="1">
        <f t="shared" si="2"/>
        <v>0</v>
      </c>
      <c r="G72" s="33"/>
      <c r="H72" s="35"/>
    </row>
    <row r="73" spans="1:8" x14ac:dyDescent="0.25">
      <c r="A73" s="128" t="s">
        <v>106</v>
      </c>
      <c r="B73" s="129"/>
      <c r="C73" s="41" t="s">
        <v>107</v>
      </c>
      <c r="D73" s="8"/>
      <c r="E73" s="8"/>
      <c r="F73" s="2">
        <f t="shared" si="1"/>
        <v>0</v>
      </c>
      <c r="G73" s="33"/>
      <c r="H73" s="37" t="s">
        <v>149</v>
      </c>
    </row>
    <row r="74" spans="1:8" ht="30" x14ac:dyDescent="0.25">
      <c r="A74" s="128" t="s">
        <v>111</v>
      </c>
      <c r="B74" s="129"/>
      <c r="C74" s="41" t="s">
        <v>112</v>
      </c>
      <c r="D74" s="8"/>
      <c r="E74" s="8"/>
      <c r="F74" s="2">
        <f t="shared" si="1"/>
        <v>0</v>
      </c>
      <c r="G74" s="33"/>
      <c r="H74" s="37" t="s">
        <v>38</v>
      </c>
    </row>
    <row r="75" spans="1:8" x14ac:dyDescent="0.25">
      <c r="A75" s="135" t="s">
        <v>12</v>
      </c>
      <c r="B75" s="136"/>
      <c r="C75" s="50"/>
      <c r="D75" s="1">
        <f>SUM(D76:D77)</f>
        <v>0</v>
      </c>
      <c r="E75" s="1">
        <f t="shared" ref="E75" si="3">SUM(E76:E77)</f>
        <v>0</v>
      </c>
      <c r="F75" s="1">
        <f>SUM(F76:F77)</f>
        <v>0</v>
      </c>
      <c r="G75" s="33"/>
      <c r="H75" s="35"/>
    </row>
    <row r="76" spans="1:8" x14ac:dyDescent="0.25">
      <c r="A76" s="128" t="s">
        <v>113</v>
      </c>
      <c r="B76" s="129"/>
      <c r="C76" s="41" t="s">
        <v>116</v>
      </c>
      <c r="D76" s="8"/>
      <c r="E76" s="8"/>
      <c r="F76" s="2">
        <f t="shared" si="1"/>
        <v>0</v>
      </c>
      <c r="G76" s="33"/>
      <c r="H76" s="51"/>
    </row>
    <row r="77" spans="1:8" ht="30" x14ac:dyDescent="0.25">
      <c r="A77" s="128" t="s">
        <v>114</v>
      </c>
      <c r="B77" s="129"/>
      <c r="C77" s="41" t="s">
        <v>115</v>
      </c>
      <c r="D77" s="8"/>
      <c r="E77" s="8"/>
      <c r="F77" s="2">
        <f t="shared" si="1"/>
        <v>0</v>
      </c>
      <c r="G77" s="33"/>
      <c r="H77" s="52" t="s">
        <v>40</v>
      </c>
    </row>
    <row r="78" spans="1:8" x14ac:dyDescent="0.25">
      <c r="A78" s="135" t="s">
        <v>11</v>
      </c>
      <c r="B78" s="136"/>
      <c r="C78" s="34"/>
      <c r="D78" s="1">
        <f>D75+D72+D66+D53+D46+D28+D17</f>
        <v>0</v>
      </c>
      <c r="E78" s="1">
        <f>E75+E72+E66+E53+E46+E28+E17</f>
        <v>0</v>
      </c>
      <c r="F78" s="1">
        <f>F75+F72+F66+F53+F46+F28+F17</f>
        <v>0</v>
      </c>
      <c r="G78" s="33"/>
      <c r="H78" s="35"/>
    </row>
    <row r="79" spans="1:8" x14ac:dyDescent="0.25">
      <c r="A79" s="128" t="s">
        <v>117</v>
      </c>
      <c r="B79" s="129"/>
      <c r="C79" s="41" t="s">
        <v>118</v>
      </c>
      <c r="D79" s="8"/>
      <c r="E79" s="8"/>
      <c r="F79" s="2">
        <f t="shared" si="1"/>
        <v>0</v>
      </c>
      <c r="G79" s="33"/>
      <c r="H79" s="52" t="s">
        <v>125</v>
      </c>
    </row>
    <row r="80" spans="1:8" x14ac:dyDescent="0.25">
      <c r="A80" s="122" t="s">
        <v>13</v>
      </c>
      <c r="B80" s="137"/>
      <c r="C80" s="53"/>
      <c r="D80" s="3">
        <f>D78+D79</f>
        <v>0</v>
      </c>
      <c r="E80" s="3">
        <f>E78+E79</f>
        <v>0</v>
      </c>
      <c r="F80" s="3">
        <f>SUM(F78:F79)</f>
        <v>0</v>
      </c>
      <c r="G80" s="33"/>
      <c r="H80" s="35"/>
    </row>
    <row r="81" spans="1:8" x14ac:dyDescent="0.25">
      <c r="A81" s="54"/>
      <c r="B81" s="54"/>
      <c r="C81" s="54"/>
      <c r="D81" s="55"/>
      <c r="E81" s="55"/>
      <c r="F81" s="55"/>
      <c r="G81" s="33"/>
      <c r="H81" s="56"/>
    </row>
    <row r="82" spans="1:8" ht="23.25" x14ac:dyDescent="0.35">
      <c r="A82" s="124" t="s">
        <v>126</v>
      </c>
      <c r="B82" s="125"/>
      <c r="C82" s="125"/>
      <c r="D82" s="125"/>
      <c r="E82" s="125"/>
      <c r="F82" s="125"/>
      <c r="G82" s="125"/>
      <c r="H82" s="126"/>
    </row>
    <row r="83" spans="1:8" ht="45" x14ac:dyDescent="0.25">
      <c r="A83" s="127" t="s">
        <v>36</v>
      </c>
      <c r="B83" s="126"/>
      <c r="C83" s="31" t="s">
        <v>143</v>
      </c>
      <c r="D83" s="31" t="s">
        <v>201</v>
      </c>
      <c r="E83" s="32" t="s">
        <v>202</v>
      </c>
      <c r="F83" s="32" t="s">
        <v>203</v>
      </c>
      <c r="G83" s="33" t="s">
        <v>199</v>
      </c>
      <c r="H83" s="32" t="s">
        <v>200</v>
      </c>
    </row>
    <row r="84" spans="1:8" x14ac:dyDescent="0.25">
      <c r="A84" s="57"/>
      <c r="B84" s="54"/>
      <c r="C84" s="54"/>
      <c r="D84" s="54"/>
      <c r="E84" s="54"/>
      <c r="F84" s="54"/>
      <c r="G84" s="33"/>
      <c r="H84" s="58"/>
    </row>
    <row r="85" spans="1:8" ht="30" x14ac:dyDescent="0.25">
      <c r="A85" s="128" t="s">
        <v>185</v>
      </c>
      <c r="B85" s="129"/>
      <c r="C85" s="11" t="s">
        <v>119</v>
      </c>
      <c r="D85" s="8"/>
      <c r="E85" s="8"/>
      <c r="F85" s="2">
        <f t="shared" ref="F85:F90" si="4">IF($C$10&lt;&gt;"","",E85-D85)</f>
        <v>0</v>
      </c>
      <c r="G85" s="33"/>
      <c r="H85" s="59" t="s">
        <v>137</v>
      </c>
    </row>
    <row r="86" spans="1:8" ht="90" x14ac:dyDescent="0.25">
      <c r="A86" s="128" t="s">
        <v>186</v>
      </c>
      <c r="B86" s="129"/>
      <c r="C86" s="11" t="s">
        <v>120</v>
      </c>
      <c r="D86" s="8"/>
      <c r="E86" s="8"/>
      <c r="F86" s="2">
        <f t="shared" si="4"/>
        <v>0</v>
      </c>
      <c r="G86" s="33"/>
      <c r="H86" s="59" t="s">
        <v>328</v>
      </c>
    </row>
    <row r="87" spans="1:8" ht="30" x14ac:dyDescent="0.25">
      <c r="A87" s="128" t="s">
        <v>187</v>
      </c>
      <c r="B87" s="129"/>
      <c r="C87" s="11" t="s">
        <v>121</v>
      </c>
      <c r="D87" s="8"/>
      <c r="E87" s="8"/>
      <c r="F87" s="2">
        <f t="shared" si="4"/>
        <v>0</v>
      </c>
      <c r="G87" s="33"/>
      <c r="H87" s="59" t="s">
        <v>138</v>
      </c>
    </row>
    <row r="88" spans="1:8" ht="75" x14ac:dyDescent="0.25">
      <c r="A88" s="128" t="s">
        <v>191</v>
      </c>
      <c r="B88" s="129"/>
      <c r="C88" s="11" t="s">
        <v>122</v>
      </c>
      <c r="D88" s="8"/>
      <c r="E88" s="8"/>
      <c r="F88" s="2">
        <f t="shared" si="4"/>
        <v>0</v>
      </c>
      <c r="G88" s="33"/>
      <c r="H88" s="59" t="s">
        <v>367</v>
      </c>
    </row>
    <row r="89" spans="1:8" ht="125.25" customHeight="1" x14ac:dyDescent="0.25">
      <c r="A89" s="132" t="s">
        <v>329</v>
      </c>
      <c r="B89" s="134"/>
      <c r="C89" s="11" t="s">
        <v>330</v>
      </c>
      <c r="D89" s="8"/>
      <c r="E89" s="8"/>
      <c r="F89" s="2">
        <f t="shared" si="4"/>
        <v>0</v>
      </c>
      <c r="G89" s="33"/>
      <c r="H89" s="59" t="s">
        <v>331</v>
      </c>
    </row>
    <row r="90" spans="1:8" ht="45" x14ac:dyDescent="0.25">
      <c r="A90" s="128" t="s">
        <v>139</v>
      </c>
      <c r="B90" s="129"/>
      <c r="C90" s="9" t="s">
        <v>332</v>
      </c>
      <c r="D90" s="8"/>
      <c r="E90" s="8"/>
      <c r="F90" s="2">
        <f t="shared" si="4"/>
        <v>0</v>
      </c>
      <c r="G90" s="33"/>
      <c r="H90" s="59" t="s">
        <v>333</v>
      </c>
    </row>
    <row r="91" spans="1:8" x14ac:dyDescent="0.25">
      <c r="A91" s="60" t="s">
        <v>14</v>
      </c>
      <c r="B91" s="61"/>
      <c r="C91" s="34"/>
      <c r="D91" s="1">
        <f>SUM(D85:D90)</f>
        <v>0</v>
      </c>
      <c r="E91" s="1">
        <f>SUM(E85:E90)</f>
        <v>0</v>
      </c>
      <c r="F91" s="4">
        <f>SUM(F85:F90)</f>
        <v>0</v>
      </c>
      <c r="G91" s="33"/>
      <c r="H91" s="62"/>
    </row>
    <row r="92" spans="1:8" ht="23.25" x14ac:dyDescent="0.35">
      <c r="A92" s="124" t="s">
        <v>127</v>
      </c>
      <c r="B92" s="125"/>
      <c r="C92" s="125"/>
      <c r="D92" s="125"/>
      <c r="E92" s="125"/>
      <c r="F92" s="125"/>
      <c r="G92" s="125"/>
      <c r="H92" s="126"/>
    </row>
    <row r="93" spans="1:8" ht="60" x14ac:dyDescent="0.25">
      <c r="A93" s="127" t="s">
        <v>36</v>
      </c>
      <c r="B93" s="126"/>
      <c r="C93" s="31" t="s">
        <v>204</v>
      </c>
      <c r="D93" s="31" t="s">
        <v>205</v>
      </c>
      <c r="E93" s="31" t="s">
        <v>206</v>
      </c>
      <c r="F93" s="32" t="s">
        <v>207</v>
      </c>
      <c r="G93" s="33" t="s">
        <v>199</v>
      </c>
      <c r="H93" s="32" t="s">
        <v>200</v>
      </c>
    </row>
    <row r="94" spans="1:8" ht="73.5" customHeight="1" x14ac:dyDescent="0.25">
      <c r="A94" s="130" t="s">
        <v>334</v>
      </c>
      <c r="B94" s="131"/>
      <c r="C94" s="33" t="s">
        <v>123</v>
      </c>
      <c r="D94" s="33"/>
      <c r="E94" s="33"/>
      <c r="F94" s="33"/>
      <c r="G94" s="33"/>
      <c r="H94" s="59" t="s">
        <v>188</v>
      </c>
    </row>
    <row r="95" spans="1:8" ht="45" x14ac:dyDescent="0.25">
      <c r="A95" s="132" t="s">
        <v>124</v>
      </c>
      <c r="B95" s="133"/>
      <c r="C95" s="9" t="s">
        <v>335</v>
      </c>
      <c r="D95" s="8"/>
      <c r="E95" s="8"/>
      <c r="F95" s="2">
        <f t="shared" ref="F95:F98" si="5">IF($C$10&lt;&gt;"","",E95-D95)</f>
        <v>0</v>
      </c>
      <c r="G95" s="33"/>
      <c r="H95" s="59" t="s">
        <v>235</v>
      </c>
    </row>
    <row r="96" spans="1:8" ht="92.1" customHeight="1" x14ac:dyDescent="0.25">
      <c r="A96" s="128" t="s">
        <v>132</v>
      </c>
      <c r="B96" s="129"/>
      <c r="C96" s="9" t="s">
        <v>214</v>
      </c>
      <c r="D96" s="8"/>
      <c r="E96" s="8"/>
      <c r="F96" s="2">
        <f t="shared" si="5"/>
        <v>0</v>
      </c>
      <c r="G96" s="33"/>
      <c r="H96" s="59" t="s">
        <v>336</v>
      </c>
    </row>
    <row r="97" spans="1:8" ht="75" x14ac:dyDescent="0.25">
      <c r="A97" s="128" t="s">
        <v>131</v>
      </c>
      <c r="B97" s="129" t="s">
        <v>39</v>
      </c>
      <c r="C97" s="63" t="s">
        <v>215</v>
      </c>
      <c r="D97" s="8"/>
      <c r="E97" s="8"/>
      <c r="F97" s="2">
        <f t="shared" si="5"/>
        <v>0</v>
      </c>
      <c r="G97" s="33"/>
      <c r="H97" s="59" t="s">
        <v>154</v>
      </c>
    </row>
    <row r="98" spans="1:8" ht="45" x14ac:dyDescent="0.25">
      <c r="A98" s="128" t="s">
        <v>337</v>
      </c>
      <c r="B98" s="129"/>
      <c r="C98" s="63" t="s">
        <v>141</v>
      </c>
      <c r="D98" s="8"/>
      <c r="E98" s="8"/>
      <c r="F98" s="2">
        <f t="shared" si="5"/>
        <v>0</v>
      </c>
      <c r="G98" s="33"/>
      <c r="H98" s="59" t="s">
        <v>236</v>
      </c>
    </row>
    <row r="99" spans="1:8" x14ac:dyDescent="0.25">
      <c r="A99" s="122" t="s">
        <v>130</v>
      </c>
      <c r="B99" s="123"/>
      <c r="C99" s="64"/>
      <c r="D99" s="4">
        <f>SUM(D94:D98)</f>
        <v>0</v>
      </c>
      <c r="E99" s="4">
        <f>SUM(E94:E98)</f>
        <v>0</v>
      </c>
      <c r="F99" s="4">
        <f>SUM(F94:F98)</f>
        <v>0</v>
      </c>
      <c r="G99" s="33"/>
      <c r="H99" s="62"/>
    </row>
    <row r="101" spans="1:8" ht="23.25" x14ac:dyDescent="0.35">
      <c r="A101" s="124" t="s">
        <v>128</v>
      </c>
      <c r="B101" s="125"/>
      <c r="C101" s="125"/>
      <c r="D101" s="125"/>
      <c r="E101" s="125"/>
      <c r="F101" s="125"/>
      <c r="G101" s="125"/>
      <c r="H101" s="126"/>
    </row>
    <row r="102" spans="1:8" ht="60" x14ac:dyDescent="0.25">
      <c r="A102" s="127" t="s">
        <v>36</v>
      </c>
      <c r="B102" s="126"/>
      <c r="C102" s="31" t="s">
        <v>204</v>
      </c>
      <c r="D102" s="31" t="s">
        <v>208</v>
      </c>
      <c r="E102" s="31" t="s">
        <v>209</v>
      </c>
      <c r="F102" s="32" t="s">
        <v>210</v>
      </c>
      <c r="G102" s="32" t="s">
        <v>199</v>
      </c>
      <c r="H102" s="32" t="s">
        <v>200</v>
      </c>
    </row>
    <row r="103" spans="1:8" ht="75" x14ac:dyDescent="0.25">
      <c r="A103" s="128" t="s">
        <v>147</v>
      </c>
      <c r="B103" s="129" t="s">
        <v>39</v>
      </c>
      <c r="C103" s="9" t="s">
        <v>133</v>
      </c>
      <c r="D103" s="8"/>
      <c r="E103" s="8"/>
      <c r="F103" s="2">
        <f t="shared" ref="F103" si="6">IF($C$10&lt;&gt;"","",E103-D103)</f>
        <v>0</v>
      </c>
      <c r="G103" s="33"/>
      <c r="H103" s="59" t="s">
        <v>153</v>
      </c>
    </row>
    <row r="104" spans="1:8" x14ac:dyDescent="0.25">
      <c r="A104" s="122" t="s">
        <v>129</v>
      </c>
      <c r="B104" s="123"/>
      <c r="C104" s="64"/>
      <c r="D104" s="4">
        <f>+D103</f>
        <v>0</v>
      </c>
      <c r="E104" s="4">
        <f>+E103</f>
        <v>0</v>
      </c>
      <c r="F104" s="6">
        <f>+F103</f>
        <v>0</v>
      </c>
      <c r="G104" s="33"/>
      <c r="H104" s="62"/>
    </row>
    <row r="105" spans="1:8" x14ac:dyDescent="0.25">
      <c r="A105" s="23"/>
      <c r="B105" s="23"/>
      <c r="C105" s="23"/>
      <c r="D105" s="23"/>
      <c r="E105" s="23"/>
      <c r="F105" s="23"/>
      <c r="G105" s="23"/>
      <c r="H105" s="23"/>
    </row>
    <row r="106" spans="1:8" ht="30.95" customHeight="1" x14ac:dyDescent="0.25">
      <c r="A106" s="113" t="s">
        <v>226</v>
      </c>
      <c r="B106" s="113"/>
      <c r="C106" s="113"/>
      <c r="D106" s="113"/>
      <c r="E106" s="5">
        <f>D91+D99-D80-D104</f>
        <v>0</v>
      </c>
      <c r="F106" s="65"/>
      <c r="G106" s="65"/>
      <c r="H106" s="65"/>
    </row>
    <row r="107" spans="1:8" ht="42.6" customHeight="1" x14ac:dyDescent="0.25">
      <c r="A107" s="113" t="s">
        <v>227</v>
      </c>
      <c r="B107" s="113"/>
      <c r="C107" s="113"/>
      <c r="D107" s="113"/>
      <c r="E107" s="5">
        <f>E91+E99-E80-E104</f>
        <v>0</v>
      </c>
      <c r="F107" s="65"/>
      <c r="G107" s="65"/>
      <c r="H107" s="65"/>
    </row>
    <row r="108" spans="1:8" x14ac:dyDescent="0.25">
      <c r="A108" s="23"/>
      <c r="B108" s="23"/>
      <c r="C108" s="23"/>
      <c r="D108" s="23"/>
      <c r="E108" s="23"/>
      <c r="F108" s="23"/>
      <c r="G108" s="25"/>
      <c r="H108" s="25"/>
    </row>
    <row r="109" spans="1:8" x14ac:dyDescent="0.25">
      <c r="A109" s="114" t="s">
        <v>362</v>
      </c>
      <c r="B109" s="115"/>
      <c r="C109" s="116"/>
      <c r="D109" s="116"/>
      <c r="E109" s="10"/>
      <c r="F109" s="23"/>
      <c r="G109" s="25"/>
      <c r="H109" s="25"/>
    </row>
    <row r="110" spans="1:8" x14ac:dyDescent="0.25">
      <c r="A110" s="23"/>
      <c r="B110" s="23"/>
      <c r="C110" s="23"/>
      <c r="D110" s="23"/>
      <c r="E110" s="23"/>
      <c r="F110" s="23"/>
      <c r="G110" s="25"/>
      <c r="H110" s="25"/>
    </row>
    <row r="111" spans="1:8" x14ac:dyDescent="0.25">
      <c r="A111" s="117" t="s">
        <v>369</v>
      </c>
      <c r="B111" s="117"/>
      <c r="C111" s="118"/>
      <c r="D111" s="118"/>
      <c r="E111" s="10"/>
      <c r="F111" s="23"/>
      <c r="G111" s="25"/>
      <c r="H111" s="25"/>
    </row>
    <row r="112" spans="1:8" x14ac:dyDescent="0.25">
      <c r="A112" s="23"/>
      <c r="B112" s="23"/>
      <c r="C112" s="23"/>
      <c r="D112" s="23"/>
      <c r="E112" s="23"/>
      <c r="F112" s="23"/>
      <c r="G112" s="25"/>
      <c r="H112" s="25"/>
    </row>
    <row r="113" spans="1:8" ht="15.75" x14ac:dyDescent="0.25">
      <c r="A113" s="67"/>
      <c r="B113" s="67"/>
      <c r="C113" s="23"/>
      <c r="D113" s="119"/>
      <c r="E113" s="119"/>
      <c r="F113" s="23"/>
      <c r="G113" s="25"/>
      <c r="H113" s="25"/>
    </row>
    <row r="114" spans="1:8" x14ac:dyDescent="0.25">
      <c r="A114" s="67"/>
      <c r="B114" s="67"/>
      <c r="C114" s="23"/>
      <c r="D114" s="23"/>
      <c r="E114" s="23"/>
      <c r="F114" s="23"/>
      <c r="G114" s="25"/>
      <c r="H114" s="25"/>
    </row>
    <row r="115" spans="1:8" x14ac:dyDescent="0.25">
      <c r="A115" s="67"/>
      <c r="B115" s="67"/>
      <c r="C115" s="23"/>
      <c r="D115" s="23"/>
      <c r="E115" s="23"/>
      <c r="F115" s="23"/>
      <c r="G115" s="25"/>
      <c r="H115" s="25"/>
    </row>
    <row r="116" spans="1:8" x14ac:dyDescent="0.25">
      <c r="A116" s="67"/>
      <c r="B116" s="67"/>
      <c r="C116" s="23"/>
      <c r="D116" s="23"/>
      <c r="E116" s="23"/>
      <c r="F116" s="23"/>
      <c r="G116" s="25"/>
      <c r="H116" s="25"/>
    </row>
    <row r="117" spans="1:8" x14ac:dyDescent="0.25">
      <c r="A117" s="67"/>
      <c r="B117" s="67"/>
      <c r="C117" s="23"/>
      <c r="D117" s="120"/>
      <c r="E117" s="120"/>
      <c r="F117" s="23"/>
      <c r="G117" s="25"/>
      <c r="H117" s="25"/>
    </row>
    <row r="118" spans="1:8" x14ac:dyDescent="0.25">
      <c r="A118" s="23"/>
      <c r="B118" s="23"/>
      <c r="C118" s="23"/>
      <c r="D118" s="23"/>
      <c r="E118" s="23"/>
      <c r="F118" s="23"/>
      <c r="G118" s="25"/>
      <c r="H118" s="25"/>
    </row>
    <row r="119" spans="1:8" ht="38.25" customHeight="1" x14ac:dyDescent="0.25">
      <c r="A119" s="121" t="s">
        <v>368</v>
      </c>
      <c r="B119" s="121"/>
      <c r="C119" s="121"/>
      <c r="D119" s="121"/>
      <c r="E119" s="121"/>
      <c r="F119" s="121"/>
      <c r="G119" s="121"/>
      <c r="H119" s="121"/>
    </row>
    <row r="120" spans="1:8" x14ac:dyDescent="0.25">
      <c r="A120" s="109" t="s">
        <v>217</v>
      </c>
      <c r="B120" s="109"/>
      <c r="C120" s="109"/>
      <c r="D120" s="109"/>
      <c r="E120" s="109"/>
      <c r="F120" s="109"/>
      <c r="G120" s="109"/>
      <c r="H120" s="109"/>
    </row>
    <row r="121" spans="1:8" x14ac:dyDescent="0.25">
      <c r="A121" s="103" t="s">
        <v>218</v>
      </c>
      <c r="B121" s="104"/>
      <c r="C121" s="104"/>
      <c r="D121" s="104"/>
      <c r="E121" s="104"/>
      <c r="F121" s="104"/>
      <c r="G121" s="104"/>
      <c r="H121" s="105"/>
    </row>
    <row r="122" spans="1:8" ht="37.5" customHeight="1" x14ac:dyDescent="0.25">
      <c r="A122" s="110" t="s">
        <v>355</v>
      </c>
      <c r="B122" s="111"/>
      <c r="C122" s="111"/>
      <c r="D122" s="111"/>
      <c r="E122" s="111"/>
      <c r="F122" s="111"/>
      <c r="G122" s="111"/>
      <c r="H122" s="112"/>
    </row>
    <row r="123" spans="1:8" ht="67.5" customHeight="1" x14ac:dyDescent="0.25">
      <c r="A123" s="103" t="s">
        <v>344</v>
      </c>
      <c r="B123" s="104"/>
      <c r="C123" s="104"/>
      <c r="D123" s="104"/>
      <c r="E123" s="104"/>
      <c r="F123" s="104"/>
      <c r="G123" s="104"/>
      <c r="H123" s="105"/>
    </row>
    <row r="124" spans="1:8" ht="67.150000000000006" customHeight="1" x14ac:dyDescent="0.25">
      <c r="A124" s="110" t="s">
        <v>228</v>
      </c>
      <c r="B124" s="111"/>
      <c r="C124" s="111"/>
      <c r="D124" s="111"/>
      <c r="E124" s="111"/>
      <c r="F124" s="111"/>
      <c r="G124" s="111"/>
      <c r="H124" s="112"/>
    </row>
    <row r="125" spans="1:8" x14ac:dyDescent="0.25">
      <c r="A125" s="103" t="s">
        <v>345</v>
      </c>
      <c r="B125" s="104"/>
      <c r="C125" s="104"/>
      <c r="D125" s="104"/>
      <c r="E125" s="104"/>
      <c r="F125" s="104"/>
      <c r="G125" s="104"/>
      <c r="H125" s="105"/>
    </row>
    <row r="126" spans="1:8" x14ac:dyDescent="0.25">
      <c r="A126" s="103" t="s">
        <v>346</v>
      </c>
      <c r="B126" s="104"/>
      <c r="C126" s="104"/>
      <c r="D126" s="104"/>
      <c r="E126" s="104"/>
      <c r="F126" s="104"/>
      <c r="G126" s="104"/>
      <c r="H126" s="105"/>
    </row>
    <row r="127" spans="1:8" x14ac:dyDescent="0.25">
      <c r="A127" s="103" t="s">
        <v>347</v>
      </c>
      <c r="B127" s="104"/>
      <c r="C127" s="104"/>
      <c r="D127" s="104"/>
      <c r="E127" s="104"/>
      <c r="F127" s="104"/>
      <c r="G127" s="104"/>
      <c r="H127" s="105"/>
    </row>
    <row r="128" spans="1:8" x14ac:dyDescent="0.25">
      <c r="A128" s="103" t="s">
        <v>348</v>
      </c>
      <c r="B128" s="104"/>
      <c r="C128" s="104"/>
      <c r="D128" s="104"/>
      <c r="E128" s="104"/>
      <c r="F128" s="104"/>
      <c r="G128" s="104"/>
      <c r="H128" s="105"/>
    </row>
    <row r="129" spans="1:8" x14ac:dyDescent="0.25">
      <c r="A129" s="103" t="s">
        <v>219</v>
      </c>
      <c r="B129" s="104"/>
      <c r="C129" s="104"/>
      <c r="D129" s="104"/>
      <c r="E129" s="104"/>
      <c r="F129" s="104"/>
      <c r="G129" s="104"/>
      <c r="H129" s="105"/>
    </row>
    <row r="130" spans="1:8" x14ac:dyDescent="0.25">
      <c r="A130" s="103" t="s">
        <v>220</v>
      </c>
      <c r="B130" s="104"/>
      <c r="C130" s="104"/>
      <c r="D130" s="104"/>
      <c r="E130" s="104"/>
      <c r="F130" s="104"/>
      <c r="G130" s="104"/>
      <c r="H130" s="105"/>
    </row>
    <row r="131" spans="1:8" x14ac:dyDescent="0.25">
      <c r="A131" s="103" t="s">
        <v>221</v>
      </c>
      <c r="B131" s="104"/>
      <c r="C131" s="104"/>
      <c r="D131" s="104"/>
      <c r="E131" s="104"/>
      <c r="F131" s="104"/>
      <c r="G131" s="104"/>
      <c r="H131" s="105"/>
    </row>
    <row r="132" spans="1:8" ht="29.1" customHeight="1" x14ac:dyDescent="0.25">
      <c r="A132" s="103" t="s">
        <v>222</v>
      </c>
      <c r="B132" s="104"/>
      <c r="C132" s="104"/>
      <c r="D132" s="104"/>
      <c r="E132" s="104"/>
      <c r="F132" s="104"/>
      <c r="G132" s="104"/>
      <c r="H132" s="105"/>
    </row>
    <row r="133" spans="1:8" x14ac:dyDescent="0.25">
      <c r="A133" s="103" t="s">
        <v>223</v>
      </c>
      <c r="B133" s="104"/>
      <c r="C133" s="104"/>
      <c r="D133" s="104"/>
      <c r="E133" s="104"/>
      <c r="F133" s="104"/>
      <c r="G133" s="104"/>
      <c r="H133" s="105"/>
    </row>
    <row r="134" spans="1:8" x14ac:dyDescent="0.25">
      <c r="A134" s="103" t="s">
        <v>224</v>
      </c>
      <c r="B134" s="104"/>
      <c r="C134" s="104"/>
      <c r="D134" s="104"/>
      <c r="E134" s="104"/>
      <c r="F134" s="104"/>
      <c r="G134" s="104"/>
      <c r="H134" s="105"/>
    </row>
    <row r="135" spans="1:8" x14ac:dyDescent="0.25">
      <c r="A135" s="106" t="s">
        <v>225</v>
      </c>
      <c r="B135" s="107"/>
      <c r="C135" s="107"/>
      <c r="D135" s="107"/>
      <c r="E135" s="107"/>
      <c r="F135" s="107"/>
      <c r="G135" s="107"/>
      <c r="H135" s="108"/>
    </row>
    <row r="136" spans="1:8" x14ac:dyDescent="0.25">
      <c r="A136" s="106" t="s">
        <v>360</v>
      </c>
      <c r="B136" s="107"/>
      <c r="C136" s="107"/>
      <c r="D136" s="107"/>
      <c r="E136" s="107"/>
      <c r="F136" s="107"/>
      <c r="G136" s="107"/>
      <c r="H136" s="108"/>
    </row>
    <row r="137" spans="1:8" ht="16.5" customHeight="1" x14ac:dyDescent="0.25">
      <c r="A137" s="106" t="s">
        <v>361</v>
      </c>
      <c r="B137" s="107"/>
      <c r="C137" s="107"/>
      <c r="D137" s="107"/>
      <c r="E137" s="107"/>
      <c r="F137" s="107"/>
      <c r="G137" s="107"/>
      <c r="H137" s="108"/>
    </row>
    <row r="139" spans="1:8" x14ac:dyDescent="0.25">
      <c r="A139" s="68"/>
    </row>
  </sheetData>
  <sheetProtection sheet="1" objects="1" scenarios="1"/>
  <mergeCells count="116">
    <mergeCell ref="A15:H15"/>
    <mergeCell ref="A16:B16"/>
    <mergeCell ref="A17:B17"/>
    <mergeCell ref="A18:B18"/>
    <mergeCell ref="A19:B19"/>
    <mergeCell ref="A20:B20"/>
    <mergeCell ref="A10:B10"/>
    <mergeCell ref="A12:B12"/>
    <mergeCell ref="A13:B13"/>
    <mergeCell ref="A14:B14"/>
    <mergeCell ref="A11:C11"/>
    <mergeCell ref="A27:B27"/>
    <mergeCell ref="A28:B28"/>
    <mergeCell ref="A29:B29"/>
    <mergeCell ref="A30:B30"/>
    <mergeCell ref="A32:B32"/>
    <mergeCell ref="A33:B33"/>
    <mergeCell ref="A21:B21"/>
    <mergeCell ref="A22:B22"/>
    <mergeCell ref="A23:B23"/>
    <mergeCell ref="A24:B24"/>
    <mergeCell ref="A25:B25"/>
    <mergeCell ref="A26:B26"/>
    <mergeCell ref="A40:B40"/>
    <mergeCell ref="A41:B41"/>
    <mergeCell ref="A42:B42"/>
    <mergeCell ref="A43:B43"/>
    <mergeCell ref="A44:B44"/>
    <mergeCell ref="A45:B45"/>
    <mergeCell ref="A34:B34"/>
    <mergeCell ref="A35:B35"/>
    <mergeCell ref="A36:B36"/>
    <mergeCell ref="A37:B37"/>
    <mergeCell ref="A38:B38"/>
    <mergeCell ref="A39:B39"/>
    <mergeCell ref="A52:B52"/>
    <mergeCell ref="A53:B53"/>
    <mergeCell ref="A54:B54"/>
    <mergeCell ref="A55:B55"/>
    <mergeCell ref="A56:B56"/>
    <mergeCell ref="A57:B57"/>
    <mergeCell ref="A46:B46"/>
    <mergeCell ref="A47:B47"/>
    <mergeCell ref="A48:B48"/>
    <mergeCell ref="A49:B49"/>
    <mergeCell ref="A50:B50"/>
    <mergeCell ref="A51:B51"/>
    <mergeCell ref="H67:H71"/>
    <mergeCell ref="A68:B68"/>
    <mergeCell ref="A69:B69"/>
    <mergeCell ref="A70:B70"/>
    <mergeCell ref="A71:B71"/>
    <mergeCell ref="A58:B58"/>
    <mergeCell ref="A59:B59"/>
    <mergeCell ref="A60:B60"/>
    <mergeCell ref="A61:B61"/>
    <mergeCell ref="A62:B62"/>
    <mergeCell ref="A63:B63"/>
    <mergeCell ref="A72:B72"/>
    <mergeCell ref="A73:B73"/>
    <mergeCell ref="A74:B74"/>
    <mergeCell ref="A75:B75"/>
    <mergeCell ref="A76:B76"/>
    <mergeCell ref="A77:B77"/>
    <mergeCell ref="A64:B64"/>
    <mergeCell ref="A65:B65"/>
    <mergeCell ref="A66:B66"/>
    <mergeCell ref="A67:B67"/>
    <mergeCell ref="A86:B86"/>
    <mergeCell ref="A87:B87"/>
    <mergeCell ref="A88:B88"/>
    <mergeCell ref="A89:B89"/>
    <mergeCell ref="A90:B90"/>
    <mergeCell ref="A92:H92"/>
    <mergeCell ref="A78:B78"/>
    <mergeCell ref="A79:B79"/>
    <mergeCell ref="A80:B80"/>
    <mergeCell ref="A82:H82"/>
    <mergeCell ref="A83:B83"/>
    <mergeCell ref="A85:B85"/>
    <mergeCell ref="A99:B99"/>
    <mergeCell ref="A101:H101"/>
    <mergeCell ref="A102:B102"/>
    <mergeCell ref="A103:B103"/>
    <mergeCell ref="A104:B104"/>
    <mergeCell ref="A106:D106"/>
    <mergeCell ref="A93:B93"/>
    <mergeCell ref="A94:B94"/>
    <mergeCell ref="A95:B95"/>
    <mergeCell ref="A96:B96"/>
    <mergeCell ref="A97:B97"/>
    <mergeCell ref="A98:B98"/>
    <mergeCell ref="A120:H120"/>
    <mergeCell ref="A121:H121"/>
    <mergeCell ref="A122:H122"/>
    <mergeCell ref="A123:H123"/>
    <mergeCell ref="A124:H124"/>
    <mergeCell ref="A125:H125"/>
    <mergeCell ref="A107:D107"/>
    <mergeCell ref="A109:D109"/>
    <mergeCell ref="A111:D111"/>
    <mergeCell ref="D113:E113"/>
    <mergeCell ref="D117:E117"/>
    <mergeCell ref="A119:H119"/>
    <mergeCell ref="A132:H132"/>
    <mergeCell ref="A133:H133"/>
    <mergeCell ref="A134:H134"/>
    <mergeCell ref="A135:H135"/>
    <mergeCell ref="A136:H136"/>
    <mergeCell ref="A137:H137"/>
    <mergeCell ref="A126:H126"/>
    <mergeCell ref="A127:H127"/>
    <mergeCell ref="A128:H128"/>
    <mergeCell ref="A129:H129"/>
    <mergeCell ref="A130:H130"/>
    <mergeCell ref="A131:H131"/>
  </mergeCells>
  <pageMargins left="0.7" right="0.7" top="0.75" bottom="0.75" header="0.3" footer="0.3"/>
  <pageSetup paperSize="9" scale="62" fitToHeight="0" orientation="landscape" r:id="rId1"/>
  <headerFooter>
    <oddHeader>&amp;C&amp;K000000Συνολικός Αναλυτικός Προϋπολογισμός&amp;RΕ-ΔΠ-07-Ε14.V8</oddHeader>
    <oddFooter>&amp;CΣελίδα &amp;P&amp;  από &amp;N&amp;R&amp;G</oddFooter>
  </headerFooter>
  <rowBreaks count="7" manualBreakCount="7">
    <brk id="23" max="7" man="1"/>
    <brk id="45" max="7" man="1"/>
    <brk id="62" max="7" man="1"/>
    <brk id="81" max="7" man="1"/>
    <brk id="91" max="7" man="1"/>
    <brk id="100" max="7" man="1"/>
    <brk id="118" max="7"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3"/>
  <sheetViews>
    <sheetView zoomScale="85" zoomScaleNormal="85" zoomScaleSheetLayoutView="70" zoomScalePageLayoutView="70" workbookViewId="0">
      <selection activeCell="D60" sqref="D60"/>
    </sheetView>
  </sheetViews>
  <sheetFormatPr defaultColWidth="8.7109375" defaultRowHeight="15" x14ac:dyDescent="0.25"/>
  <cols>
    <col min="1" max="1" width="19.7109375" style="24" customWidth="1"/>
    <col min="2" max="2" width="15.5703125" style="24" customWidth="1"/>
    <col min="3" max="3" width="11.28515625" style="24" customWidth="1"/>
    <col min="4" max="4" width="23.7109375" style="24" customWidth="1"/>
    <col min="5" max="5" width="17.42578125" style="24" customWidth="1"/>
    <col min="6" max="6" width="18.42578125" style="24" customWidth="1"/>
    <col min="7" max="7" width="19.5703125" style="24" customWidth="1"/>
    <col min="8" max="8" width="38.7109375" style="24" customWidth="1"/>
    <col min="9" max="16384" width="8.7109375" style="24"/>
  </cols>
  <sheetData>
    <row r="1" spans="1:8" x14ac:dyDescent="0.25">
      <c r="A1" s="26" t="s">
        <v>5</v>
      </c>
      <c r="B1" s="27" t="s">
        <v>34</v>
      </c>
      <c r="C1" s="27"/>
      <c r="D1" s="23"/>
      <c r="E1" s="23"/>
      <c r="F1" s="23"/>
      <c r="G1" s="23"/>
      <c r="H1" s="23"/>
    </row>
    <row r="2" spans="1:8" x14ac:dyDescent="0.25">
      <c r="A2" s="23"/>
      <c r="B2" s="27" t="s">
        <v>6</v>
      </c>
      <c r="C2" s="27"/>
      <c r="D2" s="23"/>
      <c r="E2" s="23"/>
      <c r="F2" s="23"/>
      <c r="G2" s="23"/>
      <c r="H2" s="23"/>
    </row>
    <row r="3" spans="1:8" x14ac:dyDescent="0.25">
      <c r="A3" s="23"/>
      <c r="B3" s="27" t="s">
        <v>7</v>
      </c>
      <c r="C3" s="27"/>
      <c r="D3" s="23"/>
      <c r="E3" s="23"/>
      <c r="F3" s="23"/>
      <c r="G3" s="23"/>
      <c r="H3" s="23"/>
    </row>
    <row r="4" spans="1:8" x14ac:dyDescent="0.25">
      <c r="A4" s="160" t="s">
        <v>307</v>
      </c>
      <c r="B4" s="160"/>
      <c r="C4" s="160"/>
      <c r="D4" s="160"/>
      <c r="E4" s="19"/>
      <c r="F4" s="20"/>
      <c r="G4" s="23"/>
      <c r="H4" s="23"/>
    </row>
    <row r="5" spans="1:8" x14ac:dyDescent="0.25">
      <c r="A5" s="160" t="str">
        <f>IF('Συνολικός Αναλυτικός ΠΫ'!A2="Εδώ συμπληρώνετε τον Τίτλο και θα αποτυπωθεί αυτόματα στο φύλλο Συνοπτικός ΠΫ","",'Συνολικός Αναλυτικός ΠΫ'!A2)</f>
        <v/>
      </c>
      <c r="B5" s="160"/>
      <c r="C5" s="160"/>
      <c r="D5" s="160"/>
      <c r="E5" s="19"/>
      <c r="F5" s="19"/>
      <c r="G5" s="20"/>
      <c r="H5" s="23"/>
    </row>
    <row r="6" spans="1:8" ht="15" customHeight="1" x14ac:dyDescent="0.25">
      <c r="A6" s="160" t="str">
        <f>IF('Συνολικός Αναλυτικός ΠΫ'!A3="Εδώ συμπληρώνετε τον Τίτλο και θα αποτυπωθεί αυτόματα στο φύλλο Συνοπτικός ΠΫ","",'Συνολικός Αναλυτικός ΠΫ'!A3)</f>
        <v/>
      </c>
      <c r="B6" s="160"/>
      <c r="C6" s="160"/>
      <c r="D6" s="160"/>
      <c r="E6" s="19"/>
      <c r="F6" s="70"/>
      <c r="G6" s="70"/>
      <c r="H6" s="23"/>
    </row>
    <row r="7" spans="1:8" ht="15" customHeight="1" x14ac:dyDescent="0.25">
      <c r="A7" s="18" t="s">
        <v>365</v>
      </c>
      <c r="B7" s="19"/>
      <c r="C7" s="19"/>
      <c r="D7" s="19"/>
      <c r="E7" s="19"/>
      <c r="F7" s="70"/>
      <c r="G7" s="70"/>
      <c r="H7" s="23"/>
    </row>
    <row r="8" spans="1:8" x14ac:dyDescent="0.25">
      <c r="A8" s="26" t="str">
        <f>'Συνολικός Αναλυτικός ΠΫ'!A5</f>
        <v>Ονοματεπώνυμο ΕΥ ……………………………………………………………………….</v>
      </c>
      <c r="B8" s="23"/>
      <c r="C8" s="23"/>
      <c r="D8" s="23"/>
      <c r="E8" s="23"/>
      <c r="F8" s="23"/>
      <c r="G8" s="23"/>
      <c r="H8" s="23"/>
    </row>
    <row r="9" spans="1:8" x14ac:dyDescent="0.25">
      <c r="A9" s="27" t="s">
        <v>230</v>
      </c>
      <c r="B9" s="23"/>
      <c r="C9" s="23"/>
      <c r="D9" s="23"/>
      <c r="E9" s="23"/>
      <c r="F9" s="23"/>
      <c r="G9" s="23"/>
      <c r="H9" s="23"/>
    </row>
    <row r="10" spans="1:8" x14ac:dyDescent="0.25">
      <c r="A10" s="27" t="str">
        <f>'Συνολικός Αναλυτικός ΠΫ'!A7</f>
        <v>Κ.Α. Κωδικός Έρευνας:</v>
      </c>
      <c r="B10" s="28"/>
      <c r="C10" s="28"/>
      <c r="D10" s="73" t="str">
        <f>IF('Συνολικός Αναλυτικός ΠΫ'!B7&lt;&gt;"",'Συνολικός Αναλυτικός ΠΫ'!B7,"")</f>
        <v/>
      </c>
      <c r="E10" s="23"/>
      <c r="F10" s="23"/>
      <c r="G10" s="23"/>
      <c r="H10" s="23"/>
    </row>
    <row r="11" spans="1:8" x14ac:dyDescent="0.25">
      <c r="A11" s="28" t="str">
        <f>'Συνολικός Αναλυτικός ΠΫ'!A8</f>
        <v>Διάρκεια Έργου: από …/…/…. έως …/…/…..</v>
      </c>
      <c r="B11" s="28"/>
      <c r="C11" s="28"/>
      <c r="D11" s="28"/>
      <c r="E11" s="23"/>
      <c r="F11" s="23"/>
      <c r="G11" s="23"/>
      <c r="H11" s="23"/>
    </row>
    <row r="12" spans="1:8" x14ac:dyDescent="0.25">
      <c r="A12" s="28" t="s">
        <v>339</v>
      </c>
      <c r="B12" s="28"/>
      <c r="C12" s="28"/>
      <c r="D12" s="28"/>
      <c r="E12" s="28"/>
      <c r="F12" s="28"/>
      <c r="G12" s="28"/>
      <c r="H12" s="23"/>
    </row>
    <row r="13" spans="1:8" x14ac:dyDescent="0.25">
      <c r="A13" s="74" t="s">
        <v>8</v>
      </c>
      <c r="B13" s="74"/>
      <c r="C13" s="16"/>
      <c r="D13" s="28"/>
      <c r="E13" s="23"/>
      <c r="F13" s="23"/>
      <c r="G13" s="23"/>
      <c r="H13" s="23"/>
    </row>
    <row r="14" spans="1:8" ht="33" customHeight="1" x14ac:dyDescent="0.25">
      <c r="A14" s="161" t="s">
        <v>22</v>
      </c>
      <c r="B14" s="162"/>
      <c r="C14" s="163"/>
      <c r="D14" s="28"/>
      <c r="E14" s="23"/>
      <c r="F14" s="23"/>
      <c r="G14" s="23"/>
      <c r="H14" s="23"/>
    </row>
    <row r="15" spans="1:8" x14ac:dyDescent="0.25">
      <c r="A15" s="153" t="s">
        <v>237</v>
      </c>
      <c r="B15" s="154"/>
      <c r="C15" s="16" t="str">
        <f>IF('Συνολικός Αναλυτικός ΠΫ'!C12="","",'Συνολικός Αναλυτικός ΠΫ'!C12)</f>
        <v/>
      </c>
      <c r="D15" s="28"/>
      <c r="E15" s="23"/>
      <c r="F15" s="23"/>
      <c r="G15" s="23"/>
      <c r="H15" s="23"/>
    </row>
    <row r="16" spans="1:8" x14ac:dyDescent="0.25">
      <c r="A16" s="74" t="s">
        <v>23</v>
      </c>
      <c r="B16" s="66"/>
      <c r="C16" s="16" t="str">
        <f>IF('Συνολικός Αναλυτικός ΠΫ'!C13="","",'Συνολικός Αναλυτικός ΠΫ'!C13)</f>
        <v/>
      </c>
      <c r="D16" s="23"/>
      <c r="E16" s="23"/>
      <c r="F16" s="23"/>
      <c r="G16" s="23"/>
      <c r="H16" s="23"/>
    </row>
    <row r="17" spans="1:8" x14ac:dyDescent="0.25">
      <c r="A17" s="75" t="s">
        <v>24</v>
      </c>
      <c r="B17" s="75"/>
      <c r="C17" s="16" t="str">
        <f>IF('Συνολικός Αναλυτικός ΠΫ'!C14="","",'Συνολικός Αναλυτικός ΠΫ'!C14)</f>
        <v/>
      </c>
      <c r="D17" s="28"/>
      <c r="E17" s="23"/>
      <c r="F17" s="23"/>
      <c r="G17" s="23"/>
      <c r="H17" s="23"/>
    </row>
    <row r="18" spans="1:8" x14ac:dyDescent="0.25">
      <c r="A18" s="158" t="s">
        <v>4</v>
      </c>
      <c r="B18" s="159"/>
      <c r="C18" s="159"/>
      <c r="D18" s="159"/>
      <c r="E18" s="159"/>
      <c r="F18" s="159"/>
      <c r="G18" s="159"/>
      <c r="H18" s="159"/>
    </row>
    <row r="19" spans="1:8" ht="60" x14ac:dyDescent="0.25">
      <c r="A19" s="127" t="s">
        <v>36</v>
      </c>
      <c r="B19" s="152"/>
      <c r="C19" s="31" t="s">
        <v>238</v>
      </c>
      <c r="D19" s="32" t="s">
        <v>309</v>
      </c>
      <c r="E19" s="32" t="s">
        <v>239</v>
      </c>
      <c r="F19" s="32" t="s">
        <v>310</v>
      </c>
      <c r="G19" s="32" t="s">
        <v>240</v>
      </c>
      <c r="H19" s="32" t="s">
        <v>200</v>
      </c>
    </row>
    <row r="20" spans="1:8" x14ac:dyDescent="0.25">
      <c r="A20" s="135" t="s">
        <v>1</v>
      </c>
      <c r="B20" s="164"/>
      <c r="C20" s="34"/>
      <c r="D20" s="76">
        <f>SUM(D21:D24)</f>
        <v>0</v>
      </c>
      <c r="E20" s="76">
        <f>SUM(E21:E24)</f>
        <v>0</v>
      </c>
      <c r="F20" s="76">
        <f>SUM(F21:F24)</f>
        <v>0</v>
      </c>
      <c r="G20" s="77"/>
      <c r="H20" s="78"/>
    </row>
    <row r="21" spans="1:8" ht="32.65" customHeight="1" x14ac:dyDescent="0.25">
      <c r="A21" s="145" t="s">
        <v>241</v>
      </c>
      <c r="B21" s="146"/>
      <c r="C21" s="36" t="s">
        <v>242</v>
      </c>
      <c r="D21" s="79">
        <f>IF(C13&lt;&gt;"",SUM('Συνολικός Αναλυτικός ΠΫ'!D18),SUM('Συνολικός Αναλυτικός ΠΫ'!E18))</f>
        <v>0</v>
      </c>
      <c r="E21" s="12">
        <v>0</v>
      </c>
      <c r="F21" s="17">
        <f>D21-E21</f>
        <v>0</v>
      </c>
      <c r="G21" s="80" t="s">
        <v>212</v>
      </c>
      <c r="H21" s="37" t="s">
        <v>243</v>
      </c>
    </row>
    <row r="22" spans="1:8" ht="60" x14ac:dyDescent="0.25">
      <c r="A22" s="149" t="s">
        <v>244</v>
      </c>
      <c r="B22" s="150"/>
      <c r="C22" s="36" t="s">
        <v>245</v>
      </c>
      <c r="D22" s="79">
        <f>IF(C13&lt;&gt;"",SUM('Συνολικός Αναλυτικός ΠΫ'!D19:D24),SUM('Συνολικός Αναλυτικός ΠΫ'!E19:E24))</f>
        <v>0</v>
      </c>
      <c r="E22" s="12">
        <v>0</v>
      </c>
      <c r="F22" s="17">
        <f t="shared" ref="F22:F33" si="0">D22-E22</f>
        <v>0</v>
      </c>
      <c r="G22" s="80" t="s">
        <v>246</v>
      </c>
      <c r="H22" s="37" t="s">
        <v>247</v>
      </c>
    </row>
    <row r="23" spans="1:8" ht="30" x14ac:dyDescent="0.25">
      <c r="A23" s="145" t="s">
        <v>248</v>
      </c>
      <c r="B23" s="146"/>
      <c r="C23" s="36" t="s">
        <v>249</v>
      </c>
      <c r="D23" s="79">
        <f>IF(C13&lt;&gt;"",SUM('Συνολικός Αναλυτικός ΠΫ'!D25:D26),SUM('Συνολικός Αναλυτικός ΠΫ'!E25:E26))</f>
        <v>0</v>
      </c>
      <c r="E23" s="12">
        <v>0</v>
      </c>
      <c r="F23" s="17">
        <f t="shared" si="0"/>
        <v>0</v>
      </c>
      <c r="G23" s="80" t="s">
        <v>250</v>
      </c>
      <c r="H23" s="37" t="s">
        <v>251</v>
      </c>
    </row>
    <row r="24" spans="1:8" x14ac:dyDescent="0.25">
      <c r="A24" s="149" t="s">
        <v>252</v>
      </c>
      <c r="B24" s="150"/>
      <c r="C24" s="36" t="s">
        <v>253</v>
      </c>
      <c r="D24" s="79">
        <f>IF(C13&lt;&gt;"",SUM('Συνολικός Αναλυτικός ΠΫ'!D27),SUM('Συνολικός Αναλυτικός ΠΫ'!E27))</f>
        <v>0</v>
      </c>
      <c r="E24" s="12">
        <v>0</v>
      </c>
      <c r="F24" s="17">
        <f t="shared" si="0"/>
        <v>0</v>
      </c>
      <c r="G24" s="80" t="s">
        <v>234</v>
      </c>
      <c r="H24" s="37" t="s">
        <v>254</v>
      </c>
    </row>
    <row r="25" spans="1:8" x14ac:dyDescent="0.25">
      <c r="A25" s="135" t="s">
        <v>255</v>
      </c>
      <c r="B25" s="164"/>
      <c r="C25" s="34"/>
      <c r="D25" s="1">
        <f>SUM(D26:D28)</f>
        <v>0</v>
      </c>
      <c r="E25" s="1">
        <f>SUM(E26:E28)</f>
        <v>0</v>
      </c>
      <c r="F25" s="1">
        <f>SUM(F26:F28)</f>
        <v>0</v>
      </c>
      <c r="G25" s="81"/>
      <c r="H25" s="38"/>
    </row>
    <row r="26" spans="1:8" ht="45" x14ac:dyDescent="0.25">
      <c r="A26" s="165" t="s">
        <v>256</v>
      </c>
      <c r="B26" s="166"/>
      <c r="C26" s="82" t="s">
        <v>257</v>
      </c>
      <c r="D26" s="83">
        <f>IF(C13&lt;&gt;"",SUM('Συνολικός Αναλυτικός ΠΫ'!D47,'Συνολικός Αναλυτικός ΠΫ'!D50),SUM('Συνολικός Αναλυτικός ΠΫ'!E47,'Συνολικός Αναλυτικός ΠΫ'!E50))</f>
        <v>0</v>
      </c>
      <c r="E26" s="12">
        <v>0</v>
      </c>
      <c r="F26" s="17">
        <f t="shared" si="0"/>
        <v>0</v>
      </c>
      <c r="G26" s="80" t="s">
        <v>258</v>
      </c>
      <c r="H26" s="40" t="s">
        <v>259</v>
      </c>
    </row>
    <row r="27" spans="1:8" ht="159" customHeight="1" x14ac:dyDescent="0.25">
      <c r="A27" s="145" t="s">
        <v>260</v>
      </c>
      <c r="B27" s="146"/>
      <c r="C27" s="41" t="s">
        <v>261</v>
      </c>
      <c r="D27" s="79">
        <f>IF(C13&lt;&gt;"",SUM('Συνολικός Αναλυτικός ΠΫ'!D48:D49,'Συνολικός Αναλυτικός ΠΫ'!D51:D52,'Συνολικός Αναλυτικός ΠΫ'!D54:D55),SUM('Συνολικός Αναλυτικός ΠΫ'!E48:E49,'Συνολικός Αναλυτικός ΠΫ'!E51:E52,'Συνολικός Αναλυτικός ΠΫ'!E54:E55))</f>
        <v>0</v>
      </c>
      <c r="E27" s="12">
        <v>0</v>
      </c>
      <c r="F27" s="17">
        <f t="shared" si="0"/>
        <v>0</v>
      </c>
      <c r="G27" s="80" t="s">
        <v>262</v>
      </c>
      <c r="H27" s="40" t="s">
        <v>317</v>
      </c>
    </row>
    <row r="28" spans="1:8" ht="120" customHeight="1" x14ac:dyDescent="0.25">
      <c r="A28" s="145" t="s">
        <v>263</v>
      </c>
      <c r="B28" s="146"/>
      <c r="C28" s="41" t="s">
        <v>264</v>
      </c>
      <c r="D28" s="79">
        <f>IF(C13&lt;&gt;"",SUM('Συνολικός Αναλυτικός ΠΫ'!D56:D58,'Συνολικός Αναλυτικός ΠΫ'!D67:D71,'Συνολικός Αναλυτικός ΠΫ'!D73:D74),SUM('Συνολικός Αναλυτικός ΠΫ'!E56:E58,'Συνολικός Αναλυτικός ΠΫ'!E67:E71,'Συνολικός Αναλυτικός ΠΫ'!E73:E74))</f>
        <v>0</v>
      </c>
      <c r="E28" s="12">
        <v>0</v>
      </c>
      <c r="F28" s="17">
        <f t="shared" si="0"/>
        <v>0</v>
      </c>
      <c r="G28" s="80" t="s">
        <v>265</v>
      </c>
      <c r="H28" s="40" t="s">
        <v>316</v>
      </c>
    </row>
    <row r="29" spans="1:8" x14ac:dyDescent="0.25">
      <c r="A29" s="135" t="s">
        <v>266</v>
      </c>
      <c r="B29" s="164"/>
      <c r="C29" s="34"/>
      <c r="D29" s="76">
        <f>SUM(D30:D33)</f>
        <v>0</v>
      </c>
      <c r="E29" s="76">
        <f>SUM(E30:E33)</f>
        <v>0</v>
      </c>
      <c r="F29" s="76">
        <f>SUM(F30:F33)</f>
        <v>0</v>
      </c>
      <c r="G29" s="77"/>
      <c r="H29" s="78"/>
    </row>
    <row r="30" spans="1:8" ht="30" x14ac:dyDescent="0.25">
      <c r="A30" s="145" t="s">
        <v>267</v>
      </c>
      <c r="B30" s="146"/>
      <c r="C30" s="41" t="s">
        <v>268</v>
      </c>
      <c r="D30" s="79">
        <f>IF(C13&lt;&gt;"",SUM('Συνολικός Αναλυτικός ΠΫ'!D59),SUM('Συνολικός Αναλυτικός ΠΫ'!E59))</f>
        <v>0</v>
      </c>
      <c r="E30" s="12">
        <v>0</v>
      </c>
      <c r="F30" s="17">
        <f t="shared" si="0"/>
        <v>0</v>
      </c>
      <c r="G30" s="80" t="s">
        <v>93</v>
      </c>
      <c r="H30" s="37" t="s">
        <v>269</v>
      </c>
    </row>
    <row r="31" spans="1:8" ht="210" x14ac:dyDescent="0.25">
      <c r="A31" s="145" t="s">
        <v>87</v>
      </c>
      <c r="B31" s="146"/>
      <c r="C31" s="41" t="s">
        <v>270</v>
      </c>
      <c r="D31" s="79">
        <f>IF(C13&lt;&gt;"",SUM('Συνολικός Αναλυτικός ΠΫ'!D29:D30,'Συνολικός Αναλυτικός ΠΫ'!D32:D45,'Συνολικός Αναλυτικός ΠΫ'!D60:D65),SUM('Συνολικός Αναλυτικός ΠΫ'!E29:E30,'Συνολικός Αναλυτικός ΠΫ'!E32:E45,'Συνολικός Αναλυτικός ΠΫ'!E60:E65))</f>
        <v>0</v>
      </c>
      <c r="E31" s="12">
        <v>0</v>
      </c>
      <c r="F31" s="17">
        <f t="shared" si="0"/>
        <v>0</v>
      </c>
      <c r="G31" s="80" t="s">
        <v>319</v>
      </c>
      <c r="H31" s="37" t="s">
        <v>271</v>
      </c>
    </row>
    <row r="32" spans="1:8" ht="30" x14ac:dyDescent="0.25">
      <c r="A32" s="145" t="s">
        <v>272</v>
      </c>
      <c r="B32" s="146"/>
      <c r="C32" s="41" t="s">
        <v>273</v>
      </c>
      <c r="D32" s="79">
        <f>IF(C13&lt;&gt;"",SUM('Συνολικός Αναλυτικός ΠΫ'!D76:D77),SUM('Συνολικός Αναλυτικός ΠΫ'!E76:E77))</f>
        <v>0</v>
      </c>
      <c r="E32" s="12">
        <v>0</v>
      </c>
      <c r="F32" s="17">
        <f t="shared" si="0"/>
        <v>0</v>
      </c>
      <c r="G32" s="80" t="s">
        <v>274</v>
      </c>
      <c r="H32" s="37" t="s">
        <v>275</v>
      </c>
    </row>
    <row r="33" spans="1:8" x14ac:dyDescent="0.25">
      <c r="A33" s="145" t="s">
        <v>276</v>
      </c>
      <c r="B33" s="146"/>
      <c r="C33" s="41" t="s">
        <v>277</v>
      </c>
      <c r="D33" s="79">
        <f>IF(C13&lt;&gt;"",SUM('Συνολικός Αναλυτικός ΠΫ'!D79),SUM('Συνολικός Αναλυτικός ΠΫ'!E79))</f>
        <v>0</v>
      </c>
      <c r="E33" s="12">
        <v>0</v>
      </c>
      <c r="F33" s="17">
        <f t="shared" si="0"/>
        <v>0</v>
      </c>
      <c r="G33" s="80" t="s">
        <v>318</v>
      </c>
      <c r="H33" s="37" t="s">
        <v>278</v>
      </c>
    </row>
    <row r="34" spans="1:8" x14ac:dyDescent="0.25">
      <c r="A34" s="168" t="s">
        <v>13</v>
      </c>
      <c r="B34" s="169"/>
      <c r="C34" s="84"/>
      <c r="D34" s="85">
        <f>D29+D25+D20</f>
        <v>0</v>
      </c>
      <c r="E34" s="85">
        <f>E29+E25+E20</f>
        <v>0</v>
      </c>
      <c r="F34" s="85">
        <f>F29+F25+F20</f>
        <v>0</v>
      </c>
      <c r="G34" s="86"/>
      <c r="H34" s="87"/>
    </row>
    <row r="35" spans="1:8" x14ac:dyDescent="0.25">
      <c r="A35" s="170" t="s">
        <v>126</v>
      </c>
      <c r="B35" s="125"/>
      <c r="C35" s="125"/>
      <c r="D35" s="125"/>
      <c r="E35" s="125"/>
      <c r="F35" s="125"/>
      <c r="G35" s="125"/>
      <c r="H35" s="126"/>
    </row>
    <row r="36" spans="1:8" ht="45" x14ac:dyDescent="0.25">
      <c r="A36" s="127" t="s">
        <v>36</v>
      </c>
      <c r="B36" s="152"/>
      <c r="C36" s="31" t="s">
        <v>279</v>
      </c>
      <c r="D36" s="88" t="s">
        <v>280</v>
      </c>
      <c r="E36" s="88" t="s">
        <v>281</v>
      </c>
      <c r="F36" s="88" t="s">
        <v>282</v>
      </c>
      <c r="G36" s="32" t="s">
        <v>199</v>
      </c>
      <c r="H36" s="32" t="s">
        <v>200</v>
      </c>
    </row>
    <row r="37" spans="1:8" x14ac:dyDescent="0.25">
      <c r="A37" s="54"/>
      <c r="B37" s="54"/>
      <c r="C37" s="54"/>
      <c r="D37" s="54"/>
      <c r="E37" s="54"/>
      <c r="F37" s="54"/>
      <c r="G37" s="54"/>
      <c r="H37" s="54"/>
    </row>
    <row r="38" spans="1:8" ht="138" customHeight="1" x14ac:dyDescent="0.25">
      <c r="A38" s="132" t="s">
        <v>341</v>
      </c>
      <c r="B38" s="134"/>
      <c r="C38" s="9" t="s">
        <v>283</v>
      </c>
      <c r="D38" s="89">
        <f>IF(C13&lt;&gt;"",SUM('Συνολικός Αναλυτικός ΠΫ'!D85:D90),SUM('Συνολικός Αναλυτικός ΠΫ'!E85:E90))</f>
        <v>0</v>
      </c>
      <c r="E38" s="13">
        <v>0</v>
      </c>
      <c r="F38" s="17">
        <f>D38-E38</f>
        <v>0</v>
      </c>
      <c r="G38" s="59" t="s">
        <v>284</v>
      </c>
      <c r="H38" s="59" t="s">
        <v>285</v>
      </c>
    </row>
    <row r="39" spans="1:8" x14ac:dyDescent="0.25">
      <c r="A39" s="167" t="s">
        <v>14</v>
      </c>
      <c r="B39" s="164"/>
      <c r="C39" s="34"/>
      <c r="D39" s="1">
        <f>SUM(D38:D38)</f>
        <v>0</v>
      </c>
      <c r="E39" s="1">
        <f>SUM(E38:E38)</f>
        <v>0</v>
      </c>
      <c r="F39" s="1">
        <f>SUM(F38:F38)</f>
        <v>0</v>
      </c>
      <c r="G39" s="90"/>
      <c r="H39" s="90"/>
    </row>
    <row r="40" spans="1:8" x14ac:dyDescent="0.25">
      <c r="A40" s="170" t="s">
        <v>286</v>
      </c>
      <c r="B40" s="125"/>
      <c r="C40" s="125"/>
      <c r="D40" s="125"/>
      <c r="E40" s="125"/>
      <c r="F40" s="125"/>
      <c r="G40" s="125"/>
      <c r="H40" s="126"/>
    </row>
    <row r="41" spans="1:8" ht="60" x14ac:dyDescent="0.25">
      <c r="A41" s="127" t="s">
        <v>36</v>
      </c>
      <c r="B41" s="152"/>
      <c r="C41" s="31" t="s">
        <v>287</v>
      </c>
      <c r="D41" s="31" t="s">
        <v>342</v>
      </c>
      <c r="E41" s="88" t="s">
        <v>312</v>
      </c>
      <c r="F41" s="88" t="s">
        <v>288</v>
      </c>
      <c r="G41" s="32" t="s">
        <v>199</v>
      </c>
      <c r="H41" s="32" t="s">
        <v>200</v>
      </c>
    </row>
    <row r="42" spans="1:8" ht="60" x14ac:dyDescent="0.25">
      <c r="A42" s="132" t="s">
        <v>127</v>
      </c>
      <c r="B42" s="134"/>
      <c r="C42" s="9" t="s">
        <v>289</v>
      </c>
      <c r="D42" s="91">
        <f>IF(C13&lt;&gt;"",SUM('Συνολικός Αναλυτικός ΠΫ'!D94:D98),SUM('Συνολικός Αναλυτικός ΠΫ'!E94:E98))</f>
        <v>0</v>
      </c>
      <c r="E42" s="13">
        <v>0</v>
      </c>
      <c r="F42" s="17">
        <f>D42-E42</f>
        <v>0</v>
      </c>
      <c r="G42" s="59" t="s">
        <v>370</v>
      </c>
      <c r="H42" s="59" t="s">
        <v>371</v>
      </c>
    </row>
    <row r="43" spans="1:8" ht="36" customHeight="1" x14ac:dyDescent="0.25">
      <c r="A43" s="167" t="s">
        <v>130</v>
      </c>
      <c r="B43" s="164"/>
      <c r="C43" s="62"/>
      <c r="D43" s="1">
        <f>D42</f>
        <v>0</v>
      </c>
      <c r="E43" s="1">
        <f>E42</f>
        <v>0</v>
      </c>
      <c r="F43" s="1">
        <f>F42</f>
        <v>0</v>
      </c>
      <c r="G43" s="92"/>
      <c r="H43" s="62"/>
    </row>
    <row r="44" spans="1:8" x14ac:dyDescent="0.25">
      <c r="A44" s="170" t="s">
        <v>128</v>
      </c>
      <c r="B44" s="125"/>
      <c r="C44" s="125"/>
      <c r="D44" s="125"/>
      <c r="E44" s="125"/>
      <c r="F44" s="125"/>
      <c r="G44" s="125"/>
      <c r="H44" s="126"/>
    </row>
    <row r="45" spans="1:8" ht="60" x14ac:dyDescent="0.25">
      <c r="A45" s="127" t="s">
        <v>36</v>
      </c>
      <c r="B45" s="152"/>
      <c r="C45" s="31" t="s">
        <v>287</v>
      </c>
      <c r="D45" s="31" t="s">
        <v>290</v>
      </c>
      <c r="E45" s="88" t="s">
        <v>311</v>
      </c>
      <c r="F45" s="88" t="s">
        <v>291</v>
      </c>
      <c r="G45" s="32" t="s">
        <v>199</v>
      </c>
      <c r="H45" s="32" t="s">
        <v>200</v>
      </c>
    </row>
    <row r="46" spans="1:8" x14ac:dyDescent="0.25">
      <c r="A46" s="128" t="s">
        <v>292</v>
      </c>
      <c r="B46" s="129" t="s">
        <v>39</v>
      </c>
      <c r="C46" s="9" t="s">
        <v>293</v>
      </c>
      <c r="D46" s="89">
        <f>IF(C13&lt;&gt;"",SUM('Συνολικός Αναλυτικός ΠΫ'!D103),SUM('Συνολικός Αναλυτικός ΠΫ'!E103))</f>
        <v>0</v>
      </c>
      <c r="E46" s="13">
        <v>0</v>
      </c>
      <c r="F46" s="17">
        <f>D46-E46</f>
        <v>0</v>
      </c>
      <c r="G46" s="46" t="s">
        <v>133</v>
      </c>
      <c r="H46" s="59" t="s">
        <v>292</v>
      </c>
    </row>
    <row r="47" spans="1:8" ht="35.450000000000003" customHeight="1" x14ac:dyDescent="0.25">
      <c r="A47" s="167" t="s">
        <v>129</v>
      </c>
      <c r="B47" s="164"/>
      <c r="C47" s="62"/>
      <c r="D47" s="1">
        <f>SUM(D46)</f>
        <v>0</v>
      </c>
      <c r="E47" s="1">
        <f>SUM(E46)</f>
        <v>0</v>
      </c>
      <c r="F47" s="1">
        <f>SUM(F46)</f>
        <v>0</v>
      </c>
      <c r="G47" s="92"/>
      <c r="H47" s="62"/>
    </row>
    <row r="48" spans="1:8" x14ac:dyDescent="0.25">
      <c r="B48" s="23"/>
      <c r="C48" s="23"/>
      <c r="D48" s="23"/>
      <c r="E48" s="23"/>
      <c r="F48" s="23"/>
      <c r="G48" s="23"/>
      <c r="H48" s="23"/>
    </row>
    <row r="49" spans="1:8" ht="50.25" customHeight="1" x14ac:dyDescent="0.25">
      <c r="A49" s="174" t="s">
        <v>315</v>
      </c>
      <c r="B49" s="174"/>
      <c r="C49" s="174"/>
      <c r="D49" s="174"/>
      <c r="E49" s="174"/>
      <c r="F49" s="174"/>
      <c r="G49" s="93">
        <f>D39+D43-D34-D47</f>
        <v>0</v>
      </c>
      <c r="H49" s="23"/>
    </row>
    <row r="50" spans="1:8" x14ac:dyDescent="0.25">
      <c r="A50" s="23"/>
      <c r="B50" s="23"/>
      <c r="C50" s="23"/>
      <c r="D50" s="23"/>
      <c r="E50" s="23"/>
      <c r="F50" s="23"/>
      <c r="G50" s="23"/>
      <c r="H50" s="23"/>
    </row>
    <row r="51" spans="1:8" x14ac:dyDescent="0.25">
      <c r="A51" s="170" t="s">
        <v>294</v>
      </c>
      <c r="B51" s="125"/>
      <c r="C51" s="125"/>
      <c r="D51" s="125"/>
      <c r="E51" s="125"/>
      <c r="F51" s="125"/>
      <c r="G51" s="125"/>
      <c r="H51" s="126"/>
    </row>
    <row r="52" spans="1:8" ht="60" x14ac:dyDescent="0.25">
      <c r="A52" s="127" t="s">
        <v>36</v>
      </c>
      <c r="B52" s="152"/>
      <c r="C52" s="31" t="s">
        <v>287</v>
      </c>
      <c r="D52" s="31" t="s">
        <v>295</v>
      </c>
      <c r="E52" s="88" t="s">
        <v>296</v>
      </c>
      <c r="F52" s="88" t="s">
        <v>297</v>
      </c>
      <c r="G52" s="32" t="s">
        <v>199</v>
      </c>
      <c r="H52" s="32" t="s">
        <v>200</v>
      </c>
    </row>
    <row r="53" spans="1:8" ht="65.25" customHeight="1" x14ac:dyDescent="0.25">
      <c r="A53" s="128" t="s">
        <v>294</v>
      </c>
      <c r="B53" s="129" t="s">
        <v>39</v>
      </c>
      <c r="C53" s="9" t="s">
        <v>298</v>
      </c>
      <c r="D53" s="89">
        <f>IF(ISNUMBER('Συνολικός Αναλυτικός ΠΫ'!E109),'Συνολικός Αναλυτικός ΠΫ'!E109,0)</f>
        <v>0</v>
      </c>
      <c r="E53" s="13">
        <v>0</v>
      </c>
      <c r="F53" s="17">
        <f>D53-E53</f>
        <v>0</v>
      </c>
      <c r="G53" s="94" t="s">
        <v>320</v>
      </c>
      <c r="H53" s="95" t="s">
        <v>343</v>
      </c>
    </row>
    <row r="54" spans="1:8" x14ac:dyDescent="0.25">
      <c r="A54" s="167" t="s">
        <v>130</v>
      </c>
      <c r="B54" s="164"/>
      <c r="C54" s="62"/>
      <c r="D54" s="1">
        <f>SUM(D53)</f>
        <v>0</v>
      </c>
      <c r="E54" s="1">
        <f>SUM(E53)</f>
        <v>0</v>
      </c>
      <c r="F54" s="1">
        <f>D54-E54</f>
        <v>0</v>
      </c>
      <c r="G54" s="92"/>
      <c r="H54" s="62"/>
    </row>
    <row r="55" spans="1:8" x14ac:dyDescent="0.25">
      <c r="A55" s="67"/>
      <c r="B55" s="67"/>
      <c r="C55" s="67"/>
      <c r="D55" s="67"/>
      <c r="E55" s="67"/>
      <c r="F55" s="67"/>
      <c r="G55" s="67"/>
      <c r="H55" s="67"/>
    </row>
    <row r="56" spans="1:8" x14ac:dyDescent="0.25">
      <c r="A56" s="67"/>
      <c r="B56" s="67"/>
      <c r="C56" s="67"/>
      <c r="D56" s="67"/>
      <c r="E56" s="67"/>
      <c r="F56" s="67"/>
      <c r="G56" s="67"/>
      <c r="H56" s="67"/>
    </row>
    <row r="57" spans="1:8" x14ac:dyDescent="0.25">
      <c r="A57" s="175" t="s">
        <v>314</v>
      </c>
      <c r="B57" s="117"/>
      <c r="C57" s="118"/>
      <c r="D57" s="118"/>
      <c r="E57" s="89">
        <f>IF(ISNUMBER('Συνολικός Αναλυτικός ΠΫ'!E111),'Συνολικός Αναλυτικός ΠΫ'!E111,0)</f>
        <v>0</v>
      </c>
      <c r="F57" s="67"/>
      <c r="G57" s="67"/>
      <c r="H57" s="67"/>
    </row>
    <row r="58" spans="1:8" x14ac:dyDescent="0.25">
      <c r="A58" s="67"/>
      <c r="B58" s="67"/>
      <c r="C58" s="67"/>
      <c r="D58" s="67"/>
      <c r="E58" s="67"/>
      <c r="F58" s="67"/>
      <c r="G58" s="67"/>
      <c r="H58" s="67"/>
    </row>
    <row r="59" spans="1:8" ht="15.75" x14ac:dyDescent="0.25">
      <c r="A59" s="67"/>
      <c r="B59" s="96" t="s">
        <v>192</v>
      </c>
      <c r="C59" s="96"/>
      <c r="D59" s="99"/>
      <c r="E59" s="99" t="s">
        <v>33</v>
      </c>
      <c r="F59" s="99"/>
      <c r="G59" s="67"/>
      <c r="H59" s="97"/>
    </row>
    <row r="60" spans="1:8" x14ac:dyDescent="0.25">
      <c r="A60" s="67"/>
      <c r="B60" s="67" t="s">
        <v>193</v>
      </c>
      <c r="C60" s="102" t="s">
        <v>372</v>
      </c>
      <c r="D60" s="7"/>
      <c r="E60" s="7"/>
      <c r="F60" s="7"/>
      <c r="G60" s="23"/>
      <c r="H60" s="23"/>
    </row>
    <row r="61" spans="1:8" x14ac:dyDescent="0.25">
      <c r="A61" s="67"/>
      <c r="B61" s="67" t="s">
        <v>194</v>
      </c>
      <c r="C61" s="102" t="s">
        <v>372</v>
      </c>
      <c r="D61" s="7"/>
      <c r="E61" s="7"/>
      <c r="F61" s="7"/>
      <c r="G61" s="23"/>
      <c r="H61" s="23"/>
    </row>
    <row r="62" spans="1:8" ht="15.75" x14ac:dyDescent="0.25">
      <c r="A62" s="67"/>
      <c r="B62" s="67" t="s">
        <v>195</v>
      </c>
      <c r="C62" s="102" t="s">
        <v>372</v>
      </c>
      <c r="D62" s="100"/>
      <c r="E62" s="101" t="s">
        <v>321</v>
      </c>
      <c r="F62" s="100"/>
      <c r="G62" s="23"/>
      <c r="H62" s="23"/>
    </row>
    <row r="63" spans="1:8" x14ac:dyDescent="0.25">
      <c r="A63" s="23"/>
      <c r="B63" s="67"/>
      <c r="C63" s="67"/>
      <c r="D63" s="23"/>
      <c r="E63" s="120"/>
      <c r="F63" s="120"/>
      <c r="G63" s="23"/>
      <c r="H63" s="23"/>
    </row>
    <row r="64" spans="1:8" ht="15" customHeight="1" x14ac:dyDescent="0.25">
      <c r="A64" s="171" t="s">
        <v>217</v>
      </c>
      <c r="B64" s="172"/>
      <c r="C64" s="172"/>
      <c r="D64" s="172"/>
      <c r="E64" s="172"/>
      <c r="F64" s="172"/>
      <c r="G64" s="172"/>
      <c r="H64" s="173"/>
    </row>
    <row r="65" spans="1:8" ht="15" customHeight="1" x14ac:dyDescent="0.25">
      <c r="A65" s="171" t="s">
        <v>218</v>
      </c>
      <c r="B65" s="172"/>
      <c r="C65" s="172"/>
      <c r="D65" s="172"/>
      <c r="E65" s="172"/>
      <c r="F65" s="172"/>
      <c r="G65" s="172"/>
      <c r="H65" s="173"/>
    </row>
    <row r="66" spans="1:8" ht="32.25" customHeight="1" x14ac:dyDescent="0.25">
      <c r="A66" s="171" t="s">
        <v>349</v>
      </c>
      <c r="B66" s="172"/>
      <c r="C66" s="172"/>
      <c r="D66" s="172"/>
      <c r="E66" s="172"/>
      <c r="F66" s="172"/>
      <c r="G66" s="172"/>
      <c r="H66" s="173"/>
    </row>
    <row r="67" spans="1:8" ht="46.5" customHeight="1" x14ac:dyDescent="0.25">
      <c r="A67" s="176" t="s">
        <v>350</v>
      </c>
      <c r="B67" s="177"/>
      <c r="C67" s="177"/>
      <c r="D67" s="177"/>
      <c r="E67" s="177"/>
      <c r="F67" s="177"/>
      <c r="G67" s="177"/>
      <c r="H67" s="178"/>
    </row>
    <row r="68" spans="1:8" ht="15" customHeight="1" x14ac:dyDescent="0.25">
      <c r="A68" s="171" t="s">
        <v>299</v>
      </c>
      <c r="B68" s="172"/>
      <c r="C68" s="172"/>
      <c r="D68" s="172"/>
      <c r="E68" s="172"/>
      <c r="F68" s="172"/>
      <c r="G68" s="172"/>
      <c r="H68" s="173"/>
    </row>
    <row r="69" spans="1:8" ht="15" customHeight="1" x14ac:dyDescent="0.25">
      <c r="A69" s="179" t="s">
        <v>351</v>
      </c>
      <c r="B69" s="180"/>
      <c r="C69" s="180"/>
      <c r="D69" s="180"/>
      <c r="E69" s="180"/>
      <c r="F69" s="180"/>
      <c r="G69" s="180"/>
      <c r="H69" s="181"/>
    </row>
    <row r="70" spans="1:8" ht="15" customHeight="1" x14ac:dyDescent="0.25">
      <c r="A70" s="179" t="s">
        <v>352</v>
      </c>
      <c r="B70" s="180"/>
      <c r="C70" s="180"/>
      <c r="D70" s="180"/>
      <c r="E70" s="180"/>
      <c r="F70" s="180"/>
      <c r="G70" s="180"/>
      <c r="H70" s="181"/>
    </row>
    <row r="71" spans="1:8" x14ac:dyDescent="0.25">
      <c r="A71" s="171" t="s">
        <v>300</v>
      </c>
      <c r="B71" s="172"/>
      <c r="C71" s="172"/>
      <c r="D71" s="172"/>
      <c r="E71" s="172"/>
      <c r="F71" s="172"/>
      <c r="G71" s="172"/>
      <c r="H71" s="173"/>
    </row>
    <row r="72" spans="1:8" ht="37.5" customHeight="1" x14ac:dyDescent="0.25">
      <c r="A72" s="176" t="s">
        <v>353</v>
      </c>
      <c r="B72" s="177"/>
      <c r="C72" s="177"/>
      <c r="D72" s="177"/>
      <c r="E72" s="177"/>
      <c r="F72" s="177"/>
      <c r="G72" s="177"/>
      <c r="H72" s="178"/>
    </row>
    <row r="73" spans="1:8" ht="18" customHeight="1" x14ac:dyDescent="0.25">
      <c r="A73" s="171" t="s">
        <v>301</v>
      </c>
      <c r="B73" s="172"/>
      <c r="C73" s="172"/>
      <c r="D73" s="172"/>
      <c r="E73" s="172"/>
      <c r="F73" s="172"/>
      <c r="G73" s="172"/>
      <c r="H73" s="173"/>
    </row>
    <row r="74" spans="1:8" ht="15" customHeight="1" x14ac:dyDescent="0.25">
      <c r="A74" s="176" t="s">
        <v>302</v>
      </c>
      <c r="B74" s="177"/>
      <c r="C74" s="177"/>
      <c r="D74" s="177"/>
      <c r="E74" s="177"/>
      <c r="F74" s="177"/>
      <c r="G74" s="177"/>
      <c r="H74" s="178"/>
    </row>
    <row r="75" spans="1:8" ht="46.5" customHeight="1" x14ac:dyDescent="0.25">
      <c r="A75" s="176" t="s">
        <v>356</v>
      </c>
      <c r="B75" s="177"/>
      <c r="C75" s="177"/>
      <c r="D75" s="177"/>
      <c r="E75" s="177"/>
      <c r="F75" s="177"/>
      <c r="G75" s="177"/>
      <c r="H75" s="178"/>
    </row>
    <row r="76" spans="1:8" ht="15" customHeight="1" x14ac:dyDescent="0.25">
      <c r="A76" s="176" t="s">
        <v>303</v>
      </c>
      <c r="B76" s="177"/>
      <c r="C76" s="177"/>
      <c r="D76" s="177"/>
      <c r="E76" s="177"/>
      <c r="F76" s="177"/>
      <c r="G76" s="177"/>
      <c r="H76" s="178"/>
    </row>
    <row r="77" spans="1:8" ht="15" customHeight="1" x14ac:dyDescent="0.25">
      <c r="A77" s="176" t="s">
        <v>304</v>
      </c>
      <c r="B77" s="177"/>
      <c r="C77" s="177"/>
      <c r="D77" s="177"/>
      <c r="E77" s="177"/>
      <c r="F77" s="177"/>
      <c r="G77" s="177"/>
      <c r="H77" s="178"/>
    </row>
    <row r="78" spans="1:8" ht="48.95" customHeight="1" x14ac:dyDescent="0.25">
      <c r="A78" s="176" t="s">
        <v>354</v>
      </c>
      <c r="B78" s="177"/>
      <c r="C78" s="177"/>
      <c r="D78" s="177"/>
      <c r="E78" s="177"/>
      <c r="F78" s="177"/>
      <c r="G78" s="177"/>
      <c r="H78" s="178"/>
    </row>
    <row r="79" spans="1:8" ht="15" customHeight="1" x14ac:dyDescent="0.25">
      <c r="A79" s="176" t="s">
        <v>305</v>
      </c>
      <c r="B79" s="177"/>
      <c r="C79" s="177"/>
      <c r="D79" s="177"/>
      <c r="E79" s="177"/>
      <c r="F79" s="177"/>
      <c r="G79" s="177"/>
      <c r="H79" s="178"/>
    </row>
    <row r="80" spans="1:8" ht="15" customHeight="1" x14ac:dyDescent="0.25">
      <c r="A80" s="176" t="s">
        <v>358</v>
      </c>
      <c r="B80" s="177"/>
      <c r="C80" s="177"/>
      <c r="D80" s="177"/>
      <c r="E80" s="177"/>
      <c r="F80" s="177"/>
      <c r="G80" s="177"/>
      <c r="H80" s="178"/>
    </row>
    <row r="81" spans="1:8" ht="28.9" customHeight="1" x14ac:dyDescent="0.25">
      <c r="A81" s="176" t="s">
        <v>357</v>
      </c>
      <c r="B81" s="177"/>
      <c r="C81" s="177"/>
      <c r="D81" s="177"/>
      <c r="E81" s="177"/>
      <c r="F81" s="177"/>
      <c r="G81" s="177"/>
      <c r="H81" s="178"/>
    </row>
    <row r="82" spans="1:8" ht="15" customHeight="1" x14ac:dyDescent="0.25">
      <c r="A82" s="176" t="s">
        <v>306</v>
      </c>
      <c r="B82" s="177"/>
      <c r="C82" s="177"/>
      <c r="D82" s="177"/>
      <c r="E82" s="177"/>
      <c r="F82" s="177"/>
      <c r="G82" s="177"/>
      <c r="H82" s="178"/>
    </row>
    <row r="83" spans="1:8" ht="15" customHeight="1" x14ac:dyDescent="0.25">
      <c r="A83" s="176" t="s">
        <v>313</v>
      </c>
      <c r="B83" s="177"/>
      <c r="C83" s="177"/>
      <c r="D83" s="177"/>
      <c r="E83" s="177"/>
      <c r="F83" s="177"/>
      <c r="G83" s="177"/>
      <c r="H83" s="178"/>
    </row>
  </sheetData>
  <sheetProtection password="ECC3" sheet="1" objects="1" scenarios="1"/>
  <mergeCells count="61">
    <mergeCell ref="A82:H82"/>
    <mergeCell ref="A83:H83"/>
    <mergeCell ref="A76:H76"/>
    <mergeCell ref="A77:H77"/>
    <mergeCell ref="A78:H78"/>
    <mergeCell ref="A79:H79"/>
    <mergeCell ref="A80:H80"/>
    <mergeCell ref="A81:H81"/>
    <mergeCell ref="A75:H75"/>
    <mergeCell ref="A65:H65"/>
    <mergeCell ref="A66:H66"/>
    <mergeCell ref="A67:H67"/>
    <mergeCell ref="A68:H68"/>
    <mergeCell ref="A69:H69"/>
    <mergeCell ref="A70:H70"/>
    <mergeCell ref="A71:H71"/>
    <mergeCell ref="A72:H72"/>
    <mergeCell ref="A73:H73"/>
    <mergeCell ref="A74:H74"/>
    <mergeCell ref="A64:H64"/>
    <mergeCell ref="A44:H44"/>
    <mergeCell ref="A45:B45"/>
    <mergeCell ref="A46:B46"/>
    <mergeCell ref="A47:B47"/>
    <mergeCell ref="A49:F49"/>
    <mergeCell ref="A51:H51"/>
    <mergeCell ref="A52:B52"/>
    <mergeCell ref="A53:B53"/>
    <mergeCell ref="A54:B54"/>
    <mergeCell ref="A57:D57"/>
    <mergeCell ref="E63:F63"/>
    <mergeCell ref="A43:B43"/>
    <mergeCell ref="A31:B31"/>
    <mergeCell ref="A32:B32"/>
    <mergeCell ref="A33:B33"/>
    <mergeCell ref="A34:B34"/>
    <mergeCell ref="A35:H35"/>
    <mergeCell ref="A36:B36"/>
    <mergeCell ref="A38:B38"/>
    <mergeCell ref="A39:B39"/>
    <mergeCell ref="A40:H40"/>
    <mergeCell ref="A41:B41"/>
    <mergeCell ref="A42:B42"/>
    <mergeCell ref="A30:B30"/>
    <mergeCell ref="A19:B19"/>
    <mergeCell ref="A20:B20"/>
    <mergeCell ref="A21:B21"/>
    <mergeCell ref="A22:B22"/>
    <mergeCell ref="A23:B23"/>
    <mergeCell ref="A24:B24"/>
    <mergeCell ref="A25:B25"/>
    <mergeCell ref="A26:B26"/>
    <mergeCell ref="A27:B27"/>
    <mergeCell ref="A28:B28"/>
    <mergeCell ref="A29:B29"/>
    <mergeCell ref="A18:H18"/>
    <mergeCell ref="A4:D4"/>
    <mergeCell ref="A5:D5"/>
    <mergeCell ref="A6:D6"/>
    <mergeCell ref="A14:C14"/>
    <mergeCell ref="A15:B15"/>
  </mergeCells>
  <pageMargins left="0.7" right="0.7" top="0.75" bottom="0.75" header="0.3" footer="0.3"/>
  <pageSetup paperSize="9" scale="79" fitToHeight="0" orientation="landscape" r:id="rId1"/>
  <headerFooter>
    <oddHeader>&amp;CΈντυπο Συνοπτικού Προϋπολογισμού Πολυετούς Έργου&amp;RΕ-ΔΠ-07-Ε14.V8</oddHeader>
    <oddFooter>&amp;R&amp;G</oddFooter>
  </headerFooter>
  <rowBreaks count="5" manualBreakCount="5">
    <brk id="26" max="16383" man="1"/>
    <brk id="34" max="16383" man="1"/>
    <brk id="39" max="16383" man="1"/>
    <brk id="50" max="16383" man="1"/>
    <brk id="63"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Συνολικός Αναλυτικός ΠΫ</vt:lpstr>
      <vt:lpstr>Συνοπτικός ΠΫ</vt:lpstr>
      <vt:lpstr>'Συνολικός Αναλυτικός ΠΫ'!Print_Area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Γιώργος Κανέλης</dc:creator>
  <cp:lastModifiedBy>Αθηνά Μιχαλάκη</cp:lastModifiedBy>
  <cp:lastPrinted>2020-12-04T09:26:46Z</cp:lastPrinted>
  <dcterms:created xsi:type="dcterms:W3CDTF">2017-11-03T15:12:47Z</dcterms:created>
  <dcterms:modified xsi:type="dcterms:W3CDTF">2024-02-21T08:40:32Z</dcterms:modified>
</cp:coreProperties>
</file>